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vidser\Desktop\Lankučio biblioteka 2026 m\"/>
    </mc:Choice>
  </mc:AlternateContent>
  <xr:revisionPtr revIDLastSave="0" documentId="13_ncr:1_{2B8BFFBE-27AF-497D-9D88-0BDCBB481B9D}" xr6:coauthVersionLast="47" xr6:coauthVersionMax="47" xr10:uidLastSave="{00000000-0000-0000-0000-000000000000}"/>
  <bookViews>
    <workbookView xWindow="-120" yWindow="-120" windowWidth="29040" windowHeight="15840" firstSheet="4" activeTab="7" xr2:uid="{00000000-000D-0000-FFFF-FFFF00000000}"/>
  </bookViews>
  <sheets>
    <sheet name="Forma Nr.2 bendra" sheetId="9" r:id="rId1"/>
    <sheet name="Forma Nr.2 SB bendra " sheetId="8" r:id="rId2"/>
    <sheet name="Forma Nr.2 SB 08.02.01.01 bendr" sheetId="7" r:id="rId3"/>
    <sheet name="Forma Nr.2 SB 8.2.1.1. 7.2.1.1 " sheetId="5" r:id="rId4"/>
    <sheet name="FormaNr.2SB 08.02.01.1 7.1.1.10" sheetId="6" r:id="rId5"/>
    <sheet name="Forma Nr. 2 SB 8.2.1.1 7.3.1.44" sheetId="19" r:id="rId6"/>
    <sheet name="Forma Nr.2 SB 8.1.1.2 9.4.1.7 " sheetId="4" r:id="rId7"/>
    <sheet name="Forma Nr. 2 SB 8.4.1.1 5.2.1.4" sheetId="20" r:id="rId8"/>
    <sheet name="Forma Nr.2 VBD 08.02.01.01" sheetId="10" r:id="rId9"/>
    <sheet name="Forma Nr.2 S 8.2.1.1" sheetId="3" r:id="rId10"/>
  </sheets>
  <definedNames>
    <definedName name="_xlnm.Print_Titles" localSheetId="0">'Forma Nr.2 bendra'!$24:$34</definedName>
    <definedName name="_xlnm.Print_Titles" localSheetId="9">'Forma Nr.2 S 8.2.1.1'!$24:$34</definedName>
    <definedName name="_xlnm.Print_Titles" localSheetId="2">'Forma Nr.2 SB 08.02.01.01 bendr'!$24:$34</definedName>
    <definedName name="_xlnm.Print_Titles" localSheetId="6">'Forma Nr.2 SB 8.1.1.2 9.4.1.7 '!$24:$34</definedName>
    <definedName name="_xlnm.Print_Titles" localSheetId="3">'Forma Nr.2 SB 8.2.1.1. 7.2.1.1 '!$24:$34</definedName>
    <definedName name="_xlnm.Print_Titles" localSheetId="1">'Forma Nr.2 SB bendra '!$24:$34</definedName>
    <definedName name="_xlnm.Print_Titles" localSheetId="8">'Forma Nr.2 VBD 08.02.01.01'!$24:$34</definedName>
    <definedName name="_xlnm.Print_Titles" localSheetId="4">'FormaNr.2SB 08.02.01.1 7.1.1.10'!$25:$35</definedName>
    <definedName name="Z_05B54777_5D6F_4067_9B5E_F0A938B54982_.wvu.Cols" localSheetId="0">'Forma Nr.2 bendra'!$M:$P</definedName>
    <definedName name="Z_05B54777_5D6F_4067_9B5E_F0A938B54982_.wvu.Cols" localSheetId="9">'Forma Nr.2 S 8.2.1.1'!$M:$P</definedName>
    <definedName name="Z_05B54777_5D6F_4067_9B5E_F0A938B54982_.wvu.Cols" localSheetId="2">'Forma Nr.2 SB 08.02.01.01 bendr'!$M:$P</definedName>
    <definedName name="Z_05B54777_5D6F_4067_9B5E_F0A938B54982_.wvu.Cols" localSheetId="6">'Forma Nr.2 SB 8.1.1.2 9.4.1.7 '!$M:$P</definedName>
    <definedName name="Z_05B54777_5D6F_4067_9B5E_F0A938B54982_.wvu.Cols" localSheetId="3">'Forma Nr.2 SB 8.2.1.1. 7.2.1.1 '!$M:$P</definedName>
    <definedName name="Z_05B54777_5D6F_4067_9B5E_F0A938B54982_.wvu.Cols" localSheetId="1">'Forma Nr.2 SB bendra '!$M:$P</definedName>
    <definedName name="Z_05B54777_5D6F_4067_9B5E_F0A938B54982_.wvu.Cols" localSheetId="8">'Forma Nr.2 VBD 08.02.01.01'!$M:$P</definedName>
    <definedName name="Z_05B54777_5D6F_4067_9B5E_F0A938B54982_.wvu.Cols" localSheetId="4">'FormaNr.2SB 08.02.01.1 7.1.1.10'!$M:$P</definedName>
    <definedName name="Z_05B54777_5D6F_4067_9B5E_F0A938B54982_.wvu.PrintTitles" localSheetId="0">'Forma Nr.2 bendra'!$24:$30</definedName>
    <definedName name="Z_05B54777_5D6F_4067_9B5E_F0A938B54982_.wvu.PrintTitles" localSheetId="9">'Forma Nr.2 S 8.2.1.1'!$24:$30</definedName>
    <definedName name="Z_05B54777_5D6F_4067_9B5E_F0A938B54982_.wvu.PrintTitles" localSheetId="2">'Forma Nr.2 SB 08.02.01.01 bendr'!$24:$30</definedName>
    <definedName name="Z_05B54777_5D6F_4067_9B5E_F0A938B54982_.wvu.PrintTitles" localSheetId="6">'Forma Nr.2 SB 8.1.1.2 9.4.1.7 '!$24:$30</definedName>
    <definedName name="Z_05B54777_5D6F_4067_9B5E_F0A938B54982_.wvu.PrintTitles" localSheetId="3">'Forma Nr.2 SB 8.2.1.1. 7.2.1.1 '!$24:$30</definedName>
    <definedName name="Z_05B54777_5D6F_4067_9B5E_F0A938B54982_.wvu.PrintTitles" localSheetId="1">'Forma Nr.2 SB bendra '!$24:$30</definedName>
    <definedName name="Z_05B54777_5D6F_4067_9B5E_F0A938B54982_.wvu.PrintTitles" localSheetId="8">'Forma Nr.2 VBD 08.02.01.01'!$24:$30</definedName>
    <definedName name="Z_05B54777_5D6F_4067_9B5E_F0A938B54982_.wvu.PrintTitles" localSheetId="4">'FormaNr.2SB 08.02.01.1 7.1.1.10'!$25:$31</definedName>
    <definedName name="Z_112AFAC2_77EA_44AA_BEEF_6812D11534CE_.wvu.Cols" localSheetId="0">'Forma Nr.2 bendra'!$M:$P</definedName>
    <definedName name="Z_112AFAC2_77EA_44AA_BEEF_6812D11534CE_.wvu.Cols" localSheetId="9">'Forma Nr.2 S 8.2.1.1'!$M:$P</definedName>
    <definedName name="Z_112AFAC2_77EA_44AA_BEEF_6812D11534CE_.wvu.Cols" localSheetId="2">'Forma Nr.2 SB 08.02.01.01 bendr'!$M:$P</definedName>
    <definedName name="Z_112AFAC2_77EA_44AA_BEEF_6812D11534CE_.wvu.Cols" localSheetId="6">'Forma Nr.2 SB 8.1.1.2 9.4.1.7 '!$M:$P</definedName>
    <definedName name="Z_112AFAC2_77EA_44AA_BEEF_6812D11534CE_.wvu.Cols" localSheetId="3">'Forma Nr.2 SB 8.2.1.1. 7.2.1.1 '!$M:$P</definedName>
    <definedName name="Z_112AFAC2_77EA_44AA_BEEF_6812D11534CE_.wvu.Cols" localSheetId="1">'Forma Nr.2 SB bendra '!$M:$P</definedName>
    <definedName name="Z_112AFAC2_77EA_44AA_BEEF_6812D11534CE_.wvu.Cols" localSheetId="8">'Forma Nr.2 VBD 08.02.01.01'!$M:$P</definedName>
    <definedName name="Z_112AFAC2_77EA_44AA_BEEF_6812D11534CE_.wvu.Cols" localSheetId="4">'FormaNr.2SB 08.02.01.1 7.1.1.10'!$M:$P</definedName>
    <definedName name="Z_112AFAC2_77EA_44AA_BEEF_6812D11534CE_.wvu.PrintTitles" localSheetId="0">'Forma Nr.2 bendra'!$24:$34</definedName>
    <definedName name="Z_112AFAC2_77EA_44AA_BEEF_6812D11534CE_.wvu.PrintTitles" localSheetId="9">'Forma Nr.2 S 8.2.1.1'!$24:$34</definedName>
    <definedName name="Z_112AFAC2_77EA_44AA_BEEF_6812D11534CE_.wvu.PrintTitles" localSheetId="2">'Forma Nr.2 SB 08.02.01.01 bendr'!$24:$34</definedName>
    <definedName name="Z_112AFAC2_77EA_44AA_BEEF_6812D11534CE_.wvu.PrintTitles" localSheetId="6">'Forma Nr.2 SB 8.1.1.2 9.4.1.7 '!$24:$34</definedName>
    <definedName name="Z_112AFAC2_77EA_44AA_BEEF_6812D11534CE_.wvu.PrintTitles" localSheetId="3">'Forma Nr.2 SB 8.2.1.1. 7.2.1.1 '!$24:$34</definedName>
    <definedName name="Z_112AFAC2_77EA_44AA_BEEF_6812D11534CE_.wvu.PrintTitles" localSheetId="1">'Forma Nr.2 SB bendra '!$24:$34</definedName>
    <definedName name="Z_112AFAC2_77EA_44AA_BEEF_6812D11534CE_.wvu.PrintTitles" localSheetId="8">'Forma Nr.2 VBD 08.02.01.01'!$24:$34</definedName>
    <definedName name="Z_112AFAC2_77EA_44AA_BEEF_6812D11534CE_.wvu.PrintTitles" localSheetId="4">'FormaNr.2SB 08.02.01.1 7.1.1.10'!$25:$35</definedName>
    <definedName name="Z_2639E812_3F06_4E8B_B45B_2B63CC97A751_.wvu.Cols" localSheetId="0">'Forma Nr.2 bendra'!$M:$P</definedName>
    <definedName name="Z_2639E812_3F06_4E8B_B45B_2B63CC97A751_.wvu.Cols" localSheetId="9">'Forma Nr.2 S 8.2.1.1'!$M:$P</definedName>
    <definedName name="Z_2639E812_3F06_4E8B_B45B_2B63CC97A751_.wvu.Cols" localSheetId="2">'Forma Nr.2 SB 08.02.01.01 bendr'!$M:$P</definedName>
    <definedName name="Z_2639E812_3F06_4E8B_B45B_2B63CC97A751_.wvu.Cols" localSheetId="6">'Forma Nr.2 SB 8.1.1.2 9.4.1.7 '!$M:$P</definedName>
    <definedName name="Z_2639E812_3F06_4E8B_B45B_2B63CC97A751_.wvu.Cols" localSheetId="3">'Forma Nr.2 SB 8.2.1.1. 7.2.1.1 '!$M:$P</definedName>
    <definedName name="Z_2639E812_3F06_4E8B_B45B_2B63CC97A751_.wvu.Cols" localSheetId="1">'Forma Nr.2 SB bendra '!$M:$P</definedName>
    <definedName name="Z_2639E812_3F06_4E8B_B45B_2B63CC97A751_.wvu.Cols" localSheetId="8">'Forma Nr.2 VBD 08.02.01.01'!$M:$P</definedName>
    <definedName name="Z_2639E812_3F06_4E8B_B45B_2B63CC97A751_.wvu.Cols" localSheetId="4">'FormaNr.2SB 08.02.01.1 7.1.1.10'!$M:$P</definedName>
    <definedName name="Z_2639E812_3F06_4E8B_B45B_2B63CC97A751_.wvu.PrintTitles" localSheetId="0">'Forma Nr.2 bendra'!$24:$34</definedName>
    <definedName name="Z_2639E812_3F06_4E8B_B45B_2B63CC97A751_.wvu.PrintTitles" localSheetId="9">'Forma Nr.2 S 8.2.1.1'!$24:$34</definedName>
    <definedName name="Z_2639E812_3F06_4E8B_B45B_2B63CC97A751_.wvu.PrintTitles" localSheetId="2">'Forma Nr.2 SB 08.02.01.01 bendr'!$24:$34</definedName>
    <definedName name="Z_2639E812_3F06_4E8B_B45B_2B63CC97A751_.wvu.PrintTitles" localSheetId="6">'Forma Nr.2 SB 8.1.1.2 9.4.1.7 '!$24:$34</definedName>
    <definedName name="Z_2639E812_3F06_4E8B_B45B_2B63CC97A751_.wvu.PrintTitles" localSheetId="3">'Forma Nr.2 SB 8.2.1.1. 7.2.1.1 '!$24:$34</definedName>
    <definedName name="Z_2639E812_3F06_4E8B_B45B_2B63CC97A751_.wvu.PrintTitles" localSheetId="1">'Forma Nr.2 SB bendra '!$24:$34</definedName>
    <definedName name="Z_2639E812_3F06_4E8B_B45B_2B63CC97A751_.wvu.PrintTitles" localSheetId="8">'Forma Nr.2 VBD 08.02.01.01'!$24:$34</definedName>
    <definedName name="Z_2639E812_3F06_4E8B_B45B_2B63CC97A751_.wvu.PrintTitles" localSheetId="4">'FormaNr.2SB 08.02.01.1 7.1.1.10'!$25:$35</definedName>
    <definedName name="Z_47D04100_FABF_4D8C_9C0A_1DEC9335BC02_.wvu.Cols" localSheetId="0">'Forma Nr.2 bendra'!$M:$P</definedName>
    <definedName name="Z_47D04100_FABF_4D8C_9C0A_1DEC9335BC02_.wvu.Cols" localSheetId="9">'Forma Nr.2 S 8.2.1.1'!$M:$P</definedName>
    <definedName name="Z_47D04100_FABF_4D8C_9C0A_1DEC9335BC02_.wvu.Cols" localSheetId="2">'Forma Nr.2 SB 08.02.01.01 bendr'!$M:$P</definedName>
    <definedName name="Z_47D04100_FABF_4D8C_9C0A_1DEC9335BC02_.wvu.Cols" localSheetId="6">'Forma Nr.2 SB 8.1.1.2 9.4.1.7 '!$M:$P</definedName>
    <definedName name="Z_47D04100_FABF_4D8C_9C0A_1DEC9335BC02_.wvu.Cols" localSheetId="3">'Forma Nr.2 SB 8.2.1.1. 7.2.1.1 '!$M:$P</definedName>
    <definedName name="Z_47D04100_FABF_4D8C_9C0A_1DEC9335BC02_.wvu.Cols" localSheetId="1">'Forma Nr.2 SB bendra '!$M:$P</definedName>
    <definedName name="Z_47D04100_FABF_4D8C_9C0A_1DEC9335BC02_.wvu.Cols" localSheetId="8">'Forma Nr.2 VBD 08.02.01.01'!$M:$P</definedName>
    <definedName name="Z_47D04100_FABF_4D8C_9C0A_1DEC9335BC02_.wvu.Cols" localSheetId="4">'FormaNr.2SB 08.02.01.1 7.1.1.10'!$M:$P</definedName>
    <definedName name="Z_47D04100_FABF_4D8C_9C0A_1DEC9335BC02_.wvu.PrintTitles" localSheetId="0">'Forma Nr.2 bendra'!$24:$34</definedName>
    <definedName name="Z_47D04100_FABF_4D8C_9C0A_1DEC9335BC02_.wvu.PrintTitles" localSheetId="9">'Forma Nr.2 S 8.2.1.1'!$24:$34</definedName>
    <definedName name="Z_47D04100_FABF_4D8C_9C0A_1DEC9335BC02_.wvu.PrintTitles" localSheetId="2">'Forma Nr.2 SB 08.02.01.01 bendr'!$24:$34</definedName>
    <definedName name="Z_47D04100_FABF_4D8C_9C0A_1DEC9335BC02_.wvu.PrintTitles" localSheetId="6">'Forma Nr.2 SB 8.1.1.2 9.4.1.7 '!$24:$34</definedName>
    <definedName name="Z_47D04100_FABF_4D8C_9C0A_1DEC9335BC02_.wvu.PrintTitles" localSheetId="3">'Forma Nr.2 SB 8.2.1.1. 7.2.1.1 '!$24:$34</definedName>
    <definedName name="Z_47D04100_FABF_4D8C_9C0A_1DEC9335BC02_.wvu.PrintTitles" localSheetId="1">'Forma Nr.2 SB bendra '!$24:$34</definedName>
    <definedName name="Z_47D04100_FABF_4D8C_9C0A_1DEC9335BC02_.wvu.PrintTitles" localSheetId="8">'Forma Nr.2 VBD 08.02.01.01'!$24:$34</definedName>
    <definedName name="Z_47D04100_FABF_4D8C_9C0A_1DEC9335BC02_.wvu.PrintTitles" localSheetId="4">'FormaNr.2SB 08.02.01.1 7.1.1.10'!$25:$35</definedName>
    <definedName name="Z_4837D77B_C401_4018_A777_ED8FA242E629_.wvu.Cols" localSheetId="0">'Forma Nr.2 bendra'!$M:$P</definedName>
    <definedName name="Z_4837D77B_C401_4018_A777_ED8FA242E629_.wvu.Cols" localSheetId="9">'Forma Nr.2 S 8.2.1.1'!$M:$P</definedName>
    <definedName name="Z_4837D77B_C401_4018_A777_ED8FA242E629_.wvu.Cols" localSheetId="2">'Forma Nr.2 SB 08.02.01.01 bendr'!$M:$P</definedName>
    <definedName name="Z_4837D77B_C401_4018_A777_ED8FA242E629_.wvu.Cols" localSheetId="6">'Forma Nr.2 SB 8.1.1.2 9.4.1.7 '!$M:$P</definedName>
    <definedName name="Z_4837D77B_C401_4018_A777_ED8FA242E629_.wvu.Cols" localSheetId="3">'Forma Nr.2 SB 8.2.1.1. 7.2.1.1 '!$M:$P</definedName>
    <definedName name="Z_4837D77B_C401_4018_A777_ED8FA242E629_.wvu.Cols" localSheetId="1">'Forma Nr.2 SB bendra '!$M:$P</definedName>
    <definedName name="Z_4837D77B_C401_4018_A777_ED8FA242E629_.wvu.Cols" localSheetId="8">'Forma Nr.2 VBD 08.02.01.01'!$M:$P</definedName>
    <definedName name="Z_4837D77B_C401_4018_A777_ED8FA242E629_.wvu.Cols" localSheetId="4">'FormaNr.2SB 08.02.01.1 7.1.1.10'!$M:$P</definedName>
    <definedName name="Z_4837D77B_C401_4018_A777_ED8FA242E629_.wvu.PrintTitles" localSheetId="0">'Forma Nr.2 bendra'!$24:$34</definedName>
    <definedName name="Z_4837D77B_C401_4018_A777_ED8FA242E629_.wvu.PrintTitles" localSheetId="9">'Forma Nr.2 S 8.2.1.1'!$24:$34</definedName>
    <definedName name="Z_4837D77B_C401_4018_A777_ED8FA242E629_.wvu.PrintTitles" localSheetId="2">'Forma Nr.2 SB 08.02.01.01 bendr'!$24:$34</definedName>
    <definedName name="Z_4837D77B_C401_4018_A777_ED8FA242E629_.wvu.PrintTitles" localSheetId="6">'Forma Nr.2 SB 8.1.1.2 9.4.1.7 '!$24:$34</definedName>
    <definedName name="Z_4837D77B_C401_4018_A777_ED8FA242E629_.wvu.PrintTitles" localSheetId="3">'Forma Nr.2 SB 8.2.1.1. 7.2.1.1 '!$24:$34</definedName>
    <definedName name="Z_4837D77B_C401_4018_A777_ED8FA242E629_.wvu.PrintTitles" localSheetId="1">'Forma Nr.2 SB bendra '!$24:$34</definedName>
    <definedName name="Z_4837D77B_C401_4018_A777_ED8FA242E629_.wvu.PrintTitles" localSheetId="8">'Forma Nr.2 VBD 08.02.01.01'!$24:$34</definedName>
    <definedName name="Z_4837D77B_C401_4018_A777_ED8FA242E629_.wvu.PrintTitles" localSheetId="4">'FormaNr.2SB 08.02.01.1 7.1.1.10'!$25:$35</definedName>
    <definedName name="Z_57A1E72B_DFC1_4C5D_ABA7_C1A26EB31789_.wvu.Cols" localSheetId="0">'Forma Nr.2 bendra'!$M:$P</definedName>
    <definedName name="Z_57A1E72B_DFC1_4C5D_ABA7_C1A26EB31789_.wvu.Cols" localSheetId="9">'Forma Nr.2 S 8.2.1.1'!$M:$P</definedName>
    <definedName name="Z_57A1E72B_DFC1_4C5D_ABA7_C1A26EB31789_.wvu.Cols" localSheetId="2">'Forma Nr.2 SB 08.02.01.01 bendr'!$M:$P</definedName>
    <definedName name="Z_57A1E72B_DFC1_4C5D_ABA7_C1A26EB31789_.wvu.Cols" localSheetId="6">'Forma Nr.2 SB 8.1.1.2 9.4.1.7 '!$M:$P</definedName>
    <definedName name="Z_57A1E72B_DFC1_4C5D_ABA7_C1A26EB31789_.wvu.Cols" localSheetId="3">'Forma Nr.2 SB 8.2.1.1. 7.2.1.1 '!$M:$P</definedName>
    <definedName name="Z_57A1E72B_DFC1_4C5D_ABA7_C1A26EB31789_.wvu.Cols" localSheetId="1">'Forma Nr.2 SB bendra '!$M:$P</definedName>
    <definedName name="Z_57A1E72B_DFC1_4C5D_ABA7_C1A26EB31789_.wvu.Cols" localSheetId="8">'Forma Nr.2 VBD 08.02.01.01'!$M:$P</definedName>
    <definedName name="Z_57A1E72B_DFC1_4C5D_ABA7_C1A26EB31789_.wvu.Cols" localSheetId="4">'FormaNr.2SB 08.02.01.1 7.1.1.10'!$M:$P</definedName>
    <definedName name="Z_57A1E72B_DFC1_4C5D_ABA7_C1A26EB31789_.wvu.PrintTitles" localSheetId="0">'Forma Nr.2 bendra'!$24:$34</definedName>
    <definedName name="Z_57A1E72B_DFC1_4C5D_ABA7_C1A26EB31789_.wvu.PrintTitles" localSheetId="9">'Forma Nr.2 S 8.2.1.1'!$24:$34</definedName>
    <definedName name="Z_57A1E72B_DFC1_4C5D_ABA7_C1A26EB31789_.wvu.PrintTitles" localSheetId="2">'Forma Nr.2 SB 08.02.01.01 bendr'!$24:$34</definedName>
    <definedName name="Z_57A1E72B_DFC1_4C5D_ABA7_C1A26EB31789_.wvu.PrintTitles" localSheetId="6">'Forma Nr.2 SB 8.1.1.2 9.4.1.7 '!$24:$34</definedName>
    <definedName name="Z_57A1E72B_DFC1_4C5D_ABA7_C1A26EB31789_.wvu.PrintTitles" localSheetId="3">'Forma Nr.2 SB 8.2.1.1. 7.2.1.1 '!$24:$34</definedName>
    <definedName name="Z_57A1E72B_DFC1_4C5D_ABA7_C1A26EB31789_.wvu.PrintTitles" localSheetId="1">'Forma Nr.2 SB bendra '!$24:$34</definedName>
    <definedName name="Z_57A1E72B_DFC1_4C5D_ABA7_C1A26EB31789_.wvu.PrintTitles" localSheetId="8">'Forma Nr.2 VBD 08.02.01.01'!$24:$34</definedName>
    <definedName name="Z_57A1E72B_DFC1_4C5D_ABA7_C1A26EB31789_.wvu.PrintTitles" localSheetId="4">'FormaNr.2SB 08.02.01.1 7.1.1.10'!$25:$35</definedName>
    <definedName name="Z_5FCAC33A_47AA_47EB_BE57_8622821F3718_.wvu.Cols" localSheetId="0">'Forma Nr.2 bendra'!$M:$P</definedName>
    <definedName name="Z_5FCAC33A_47AA_47EB_BE57_8622821F3718_.wvu.Cols" localSheetId="9">'Forma Nr.2 S 8.2.1.1'!$M:$P</definedName>
    <definedName name="Z_5FCAC33A_47AA_47EB_BE57_8622821F3718_.wvu.Cols" localSheetId="2">'Forma Nr.2 SB 08.02.01.01 bendr'!$M:$P</definedName>
    <definedName name="Z_5FCAC33A_47AA_47EB_BE57_8622821F3718_.wvu.Cols" localSheetId="6">'Forma Nr.2 SB 8.1.1.2 9.4.1.7 '!$M:$P</definedName>
    <definedName name="Z_5FCAC33A_47AA_47EB_BE57_8622821F3718_.wvu.Cols" localSheetId="3">'Forma Nr.2 SB 8.2.1.1. 7.2.1.1 '!$M:$P</definedName>
    <definedName name="Z_5FCAC33A_47AA_47EB_BE57_8622821F3718_.wvu.Cols" localSheetId="1">'Forma Nr.2 SB bendra '!$M:$P</definedName>
    <definedName name="Z_5FCAC33A_47AA_47EB_BE57_8622821F3718_.wvu.Cols" localSheetId="8">'Forma Nr.2 VBD 08.02.01.01'!$M:$P</definedName>
    <definedName name="Z_5FCAC33A_47AA_47EB_BE57_8622821F3718_.wvu.Cols" localSheetId="4">'FormaNr.2SB 08.02.01.1 7.1.1.10'!$M:$P</definedName>
    <definedName name="Z_5FCAC33A_47AA_47EB_BE57_8622821F3718_.wvu.PrintTitles" localSheetId="0">'Forma Nr.2 bendra'!$24:$34</definedName>
    <definedName name="Z_5FCAC33A_47AA_47EB_BE57_8622821F3718_.wvu.PrintTitles" localSheetId="9">'Forma Nr.2 S 8.2.1.1'!$24:$34</definedName>
    <definedName name="Z_5FCAC33A_47AA_47EB_BE57_8622821F3718_.wvu.PrintTitles" localSheetId="2">'Forma Nr.2 SB 08.02.01.01 bendr'!$24:$34</definedName>
    <definedName name="Z_5FCAC33A_47AA_47EB_BE57_8622821F3718_.wvu.PrintTitles" localSheetId="6">'Forma Nr.2 SB 8.1.1.2 9.4.1.7 '!$24:$34</definedName>
    <definedName name="Z_5FCAC33A_47AA_47EB_BE57_8622821F3718_.wvu.PrintTitles" localSheetId="3">'Forma Nr.2 SB 8.2.1.1. 7.2.1.1 '!$24:$34</definedName>
    <definedName name="Z_5FCAC33A_47AA_47EB_BE57_8622821F3718_.wvu.PrintTitles" localSheetId="1">'Forma Nr.2 SB bendra '!$24:$34</definedName>
    <definedName name="Z_5FCAC33A_47AA_47EB_BE57_8622821F3718_.wvu.PrintTitles" localSheetId="8">'Forma Nr.2 VBD 08.02.01.01'!$24:$34</definedName>
    <definedName name="Z_5FCAC33A_47AA_47EB_BE57_8622821F3718_.wvu.PrintTitles" localSheetId="4">'FormaNr.2SB 08.02.01.1 7.1.1.10'!$25:$35</definedName>
    <definedName name="Z_758123A7_07DC_4CFE_A1C3_A6CC304C1338_.wvu.Cols" localSheetId="0">'Forma Nr.2 bendra'!$M:$P</definedName>
    <definedName name="Z_758123A7_07DC_4CFE_A1C3_A6CC304C1338_.wvu.Cols" localSheetId="9">'Forma Nr.2 S 8.2.1.1'!$M:$P</definedName>
    <definedName name="Z_758123A7_07DC_4CFE_A1C3_A6CC304C1338_.wvu.Cols" localSheetId="2">'Forma Nr.2 SB 08.02.01.01 bendr'!$M:$P</definedName>
    <definedName name="Z_758123A7_07DC_4CFE_A1C3_A6CC304C1338_.wvu.Cols" localSheetId="6">'Forma Nr.2 SB 8.1.1.2 9.4.1.7 '!$M:$P</definedName>
    <definedName name="Z_758123A7_07DC_4CFE_A1C3_A6CC304C1338_.wvu.Cols" localSheetId="3">'Forma Nr.2 SB 8.2.1.1. 7.2.1.1 '!$M:$P</definedName>
    <definedName name="Z_758123A7_07DC_4CFE_A1C3_A6CC304C1338_.wvu.Cols" localSheetId="1">'Forma Nr.2 SB bendra '!$M:$P</definedName>
    <definedName name="Z_758123A7_07DC_4CFE_A1C3_A6CC304C1338_.wvu.Cols" localSheetId="8">'Forma Nr.2 VBD 08.02.01.01'!$M:$P</definedName>
    <definedName name="Z_758123A7_07DC_4CFE_A1C3_A6CC304C1338_.wvu.Cols" localSheetId="4">'FormaNr.2SB 08.02.01.1 7.1.1.10'!$M:$P</definedName>
    <definedName name="Z_758123A7_07DC_4CFE_A1C3_A6CC304C1338_.wvu.PrintTitles" localSheetId="0">'Forma Nr.2 bendra'!$24:$34</definedName>
    <definedName name="Z_758123A7_07DC_4CFE_A1C3_A6CC304C1338_.wvu.PrintTitles" localSheetId="9">'Forma Nr.2 S 8.2.1.1'!$24:$34</definedName>
    <definedName name="Z_758123A7_07DC_4CFE_A1C3_A6CC304C1338_.wvu.PrintTitles" localSheetId="2">'Forma Nr.2 SB 08.02.01.01 bendr'!$24:$34</definedName>
    <definedName name="Z_758123A7_07DC_4CFE_A1C3_A6CC304C1338_.wvu.PrintTitles" localSheetId="6">'Forma Nr.2 SB 8.1.1.2 9.4.1.7 '!$24:$34</definedName>
    <definedName name="Z_758123A7_07DC_4CFE_A1C3_A6CC304C1338_.wvu.PrintTitles" localSheetId="3">'Forma Nr.2 SB 8.2.1.1. 7.2.1.1 '!$24:$34</definedName>
    <definedName name="Z_758123A7_07DC_4CFE_A1C3_A6CC304C1338_.wvu.PrintTitles" localSheetId="1">'Forma Nr.2 SB bendra '!$24:$34</definedName>
    <definedName name="Z_758123A7_07DC_4CFE_A1C3_A6CC304C1338_.wvu.PrintTitles" localSheetId="8">'Forma Nr.2 VBD 08.02.01.01'!$24:$34</definedName>
    <definedName name="Z_758123A7_07DC_4CFE_A1C3_A6CC304C1338_.wvu.PrintTitles" localSheetId="4">'FormaNr.2SB 08.02.01.1 7.1.1.10'!$25:$35</definedName>
    <definedName name="Z_75BFD04C_8D34_49C9_A422_0335B0ABD698_.wvu.Cols" localSheetId="0">'Forma Nr.2 bendra'!$M:$P</definedName>
    <definedName name="Z_75BFD04C_8D34_49C9_A422_0335B0ABD698_.wvu.Cols" localSheetId="9">'Forma Nr.2 S 8.2.1.1'!$M:$P</definedName>
    <definedName name="Z_75BFD04C_8D34_49C9_A422_0335B0ABD698_.wvu.Cols" localSheetId="2">'Forma Nr.2 SB 08.02.01.01 bendr'!$M:$P</definedName>
    <definedName name="Z_75BFD04C_8D34_49C9_A422_0335B0ABD698_.wvu.Cols" localSheetId="6">'Forma Nr.2 SB 8.1.1.2 9.4.1.7 '!$M:$P</definedName>
    <definedName name="Z_75BFD04C_8D34_49C9_A422_0335B0ABD698_.wvu.Cols" localSheetId="3">'Forma Nr.2 SB 8.2.1.1. 7.2.1.1 '!$M:$P</definedName>
    <definedName name="Z_75BFD04C_8D34_49C9_A422_0335B0ABD698_.wvu.Cols" localSheetId="1">'Forma Nr.2 SB bendra '!$M:$P</definedName>
    <definedName name="Z_75BFD04C_8D34_49C9_A422_0335B0ABD698_.wvu.Cols" localSheetId="8">'Forma Nr.2 VBD 08.02.01.01'!$M:$P</definedName>
    <definedName name="Z_75BFD04C_8D34_49C9_A422_0335B0ABD698_.wvu.Cols" localSheetId="4">'FormaNr.2SB 08.02.01.1 7.1.1.10'!$M:$P</definedName>
    <definedName name="Z_75BFD04C_8D34_49C9_A422_0335B0ABD698_.wvu.PrintTitles" localSheetId="0">'Forma Nr.2 bendra'!$24:$34</definedName>
    <definedName name="Z_75BFD04C_8D34_49C9_A422_0335B0ABD698_.wvu.PrintTitles" localSheetId="9">'Forma Nr.2 S 8.2.1.1'!$24:$34</definedName>
    <definedName name="Z_75BFD04C_8D34_49C9_A422_0335B0ABD698_.wvu.PrintTitles" localSheetId="2">'Forma Nr.2 SB 08.02.01.01 bendr'!$24:$34</definedName>
    <definedName name="Z_75BFD04C_8D34_49C9_A422_0335B0ABD698_.wvu.PrintTitles" localSheetId="6">'Forma Nr.2 SB 8.1.1.2 9.4.1.7 '!$24:$34</definedName>
    <definedName name="Z_75BFD04C_8D34_49C9_A422_0335B0ABD698_.wvu.PrintTitles" localSheetId="3">'Forma Nr.2 SB 8.2.1.1. 7.2.1.1 '!$24:$34</definedName>
    <definedName name="Z_75BFD04C_8D34_49C9_A422_0335B0ABD698_.wvu.PrintTitles" localSheetId="1">'Forma Nr.2 SB bendra '!$24:$34</definedName>
    <definedName name="Z_75BFD04C_8D34_49C9_A422_0335B0ABD698_.wvu.PrintTitles" localSheetId="8">'Forma Nr.2 VBD 08.02.01.01'!$24:$34</definedName>
    <definedName name="Z_75BFD04C_8D34_49C9_A422_0335B0ABD698_.wvu.PrintTitles" localSheetId="4">'FormaNr.2SB 08.02.01.1 7.1.1.10'!$25:$35</definedName>
    <definedName name="Z_7A632666_DBD4_4CFF_BD05_66382BD6FB9E_.wvu.Cols" localSheetId="0">'Forma Nr.2 bendra'!$M:$P</definedName>
    <definedName name="Z_7A632666_DBD4_4CFF_BD05_66382BD6FB9E_.wvu.Cols" localSheetId="9">'Forma Nr.2 S 8.2.1.1'!$M:$P</definedName>
    <definedName name="Z_7A632666_DBD4_4CFF_BD05_66382BD6FB9E_.wvu.Cols" localSheetId="2">'Forma Nr.2 SB 08.02.01.01 bendr'!$M:$P</definedName>
    <definedName name="Z_7A632666_DBD4_4CFF_BD05_66382BD6FB9E_.wvu.Cols" localSheetId="6">'Forma Nr.2 SB 8.1.1.2 9.4.1.7 '!$M:$P</definedName>
    <definedName name="Z_7A632666_DBD4_4CFF_BD05_66382BD6FB9E_.wvu.Cols" localSheetId="3">'Forma Nr.2 SB 8.2.1.1. 7.2.1.1 '!$M:$P</definedName>
    <definedName name="Z_7A632666_DBD4_4CFF_BD05_66382BD6FB9E_.wvu.Cols" localSheetId="1">'Forma Nr.2 SB bendra '!$M:$P</definedName>
    <definedName name="Z_7A632666_DBD4_4CFF_BD05_66382BD6FB9E_.wvu.Cols" localSheetId="8">'Forma Nr.2 VBD 08.02.01.01'!$M:$P</definedName>
    <definedName name="Z_7A632666_DBD4_4CFF_BD05_66382BD6FB9E_.wvu.Cols" localSheetId="4">'FormaNr.2SB 08.02.01.1 7.1.1.10'!$M:$P</definedName>
    <definedName name="Z_7A632666_DBD4_4CFF_BD05_66382BD6FB9E_.wvu.PrintTitles" localSheetId="0">'Forma Nr.2 bendra'!$24:$34</definedName>
    <definedName name="Z_7A632666_DBD4_4CFF_BD05_66382BD6FB9E_.wvu.PrintTitles" localSheetId="9">'Forma Nr.2 S 8.2.1.1'!$24:$34</definedName>
    <definedName name="Z_7A632666_DBD4_4CFF_BD05_66382BD6FB9E_.wvu.PrintTitles" localSheetId="2">'Forma Nr.2 SB 08.02.01.01 bendr'!$24:$34</definedName>
    <definedName name="Z_7A632666_DBD4_4CFF_BD05_66382BD6FB9E_.wvu.PrintTitles" localSheetId="6">'Forma Nr.2 SB 8.1.1.2 9.4.1.7 '!$24:$34</definedName>
    <definedName name="Z_7A632666_DBD4_4CFF_BD05_66382BD6FB9E_.wvu.PrintTitles" localSheetId="3">'Forma Nr.2 SB 8.2.1.1. 7.2.1.1 '!$24:$34</definedName>
    <definedName name="Z_7A632666_DBD4_4CFF_BD05_66382BD6FB9E_.wvu.PrintTitles" localSheetId="1">'Forma Nr.2 SB bendra '!$24:$34</definedName>
    <definedName name="Z_7A632666_DBD4_4CFF_BD05_66382BD6FB9E_.wvu.PrintTitles" localSheetId="8">'Forma Nr.2 VBD 08.02.01.01'!$24:$34</definedName>
    <definedName name="Z_7A632666_DBD4_4CFF_BD05_66382BD6FB9E_.wvu.PrintTitles" localSheetId="4">'FormaNr.2SB 08.02.01.1 7.1.1.10'!$25:$35</definedName>
    <definedName name="Z_9B727EDB_49B4_42DC_BF97_3A35178E0BFD_.wvu.Cols" localSheetId="0">'Forma Nr.2 bendra'!$M:$P</definedName>
    <definedName name="Z_9B727EDB_49B4_42DC_BF97_3A35178E0BFD_.wvu.Cols" localSheetId="9">'Forma Nr.2 S 8.2.1.1'!$M:$P</definedName>
    <definedName name="Z_9B727EDB_49B4_42DC_BF97_3A35178E0BFD_.wvu.Cols" localSheetId="2">'Forma Nr.2 SB 08.02.01.01 bendr'!$M:$P</definedName>
    <definedName name="Z_9B727EDB_49B4_42DC_BF97_3A35178E0BFD_.wvu.Cols" localSheetId="6">'Forma Nr.2 SB 8.1.1.2 9.4.1.7 '!$M:$P</definedName>
    <definedName name="Z_9B727EDB_49B4_42DC_BF97_3A35178E0BFD_.wvu.Cols" localSheetId="3">'Forma Nr.2 SB 8.2.1.1. 7.2.1.1 '!$M:$P</definedName>
    <definedName name="Z_9B727EDB_49B4_42DC_BF97_3A35178E0BFD_.wvu.Cols" localSheetId="1">'Forma Nr.2 SB bendra '!$M:$P</definedName>
    <definedName name="Z_9B727EDB_49B4_42DC_BF97_3A35178E0BFD_.wvu.Cols" localSheetId="8">'Forma Nr.2 VBD 08.02.01.01'!$M:$P</definedName>
    <definedName name="Z_9B727EDB_49B4_42DC_BF97_3A35178E0BFD_.wvu.Cols" localSheetId="4">'FormaNr.2SB 08.02.01.1 7.1.1.10'!$M:$P</definedName>
    <definedName name="Z_9B727EDB_49B4_42DC_BF97_3A35178E0BFD_.wvu.PrintTitles" localSheetId="0">'Forma Nr.2 bendra'!$24:$30</definedName>
    <definedName name="Z_9B727EDB_49B4_42DC_BF97_3A35178E0BFD_.wvu.PrintTitles" localSheetId="9">'Forma Nr.2 S 8.2.1.1'!$24:$30</definedName>
    <definedName name="Z_9B727EDB_49B4_42DC_BF97_3A35178E0BFD_.wvu.PrintTitles" localSheetId="2">'Forma Nr.2 SB 08.02.01.01 bendr'!$24:$30</definedName>
    <definedName name="Z_9B727EDB_49B4_42DC_BF97_3A35178E0BFD_.wvu.PrintTitles" localSheetId="6">'Forma Nr.2 SB 8.1.1.2 9.4.1.7 '!$24:$30</definedName>
    <definedName name="Z_9B727EDB_49B4_42DC_BF97_3A35178E0BFD_.wvu.PrintTitles" localSheetId="3">'Forma Nr.2 SB 8.2.1.1. 7.2.1.1 '!$24:$30</definedName>
    <definedName name="Z_9B727EDB_49B4_42DC_BF97_3A35178E0BFD_.wvu.PrintTitles" localSheetId="1">'Forma Nr.2 SB bendra '!$24:$30</definedName>
    <definedName name="Z_9B727EDB_49B4_42DC_BF97_3A35178E0BFD_.wvu.PrintTitles" localSheetId="8">'Forma Nr.2 VBD 08.02.01.01'!$24:$30</definedName>
    <definedName name="Z_9B727EDB_49B4_42DC_BF97_3A35178E0BFD_.wvu.PrintTitles" localSheetId="4">'FormaNr.2SB 08.02.01.1 7.1.1.10'!$25:$31</definedName>
    <definedName name="Z_A64B7B98_B658_4E89_BA3D_F49D1265D61E_.wvu.Cols" localSheetId="0">'Forma Nr.2 bendra'!$M:$P</definedName>
    <definedName name="Z_A64B7B98_B658_4E89_BA3D_F49D1265D61E_.wvu.Cols" localSheetId="9">'Forma Nr.2 S 8.2.1.1'!$M:$P</definedName>
    <definedName name="Z_A64B7B98_B658_4E89_BA3D_F49D1265D61E_.wvu.Cols" localSheetId="2">'Forma Nr.2 SB 08.02.01.01 bendr'!$M:$P</definedName>
    <definedName name="Z_A64B7B98_B658_4E89_BA3D_F49D1265D61E_.wvu.Cols" localSheetId="6">'Forma Nr.2 SB 8.1.1.2 9.4.1.7 '!$M:$P</definedName>
    <definedName name="Z_A64B7B98_B658_4E89_BA3D_F49D1265D61E_.wvu.Cols" localSheetId="3">'Forma Nr.2 SB 8.2.1.1. 7.2.1.1 '!$M:$P</definedName>
    <definedName name="Z_A64B7B98_B658_4E89_BA3D_F49D1265D61E_.wvu.Cols" localSheetId="1">'Forma Nr.2 SB bendra '!$M:$P</definedName>
    <definedName name="Z_A64B7B98_B658_4E89_BA3D_F49D1265D61E_.wvu.Cols" localSheetId="8">'Forma Nr.2 VBD 08.02.01.01'!$M:$P</definedName>
    <definedName name="Z_A64B7B98_B658_4E89_BA3D_F49D1265D61E_.wvu.Cols" localSheetId="4">'FormaNr.2SB 08.02.01.1 7.1.1.10'!$M:$P</definedName>
    <definedName name="Z_A64B7B98_B658_4E89_BA3D_F49D1265D61E_.wvu.PrintTitles" localSheetId="0">'Forma Nr.2 bendra'!$24:$34</definedName>
    <definedName name="Z_A64B7B98_B658_4E89_BA3D_F49D1265D61E_.wvu.PrintTitles" localSheetId="9">'Forma Nr.2 S 8.2.1.1'!$24:$34</definedName>
    <definedName name="Z_A64B7B98_B658_4E89_BA3D_F49D1265D61E_.wvu.PrintTitles" localSheetId="2">'Forma Nr.2 SB 08.02.01.01 bendr'!$24:$34</definedName>
    <definedName name="Z_A64B7B98_B658_4E89_BA3D_F49D1265D61E_.wvu.PrintTitles" localSheetId="6">'Forma Nr.2 SB 8.1.1.2 9.4.1.7 '!$24:$34</definedName>
    <definedName name="Z_A64B7B98_B658_4E89_BA3D_F49D1265D61E_.wvu.PrintTitles" localSheetId="3">'Forma Nr.2 SB 8.2.1.1. 7.2.1.1 '!$24:$34</definedName>
    <definedName name="Z_A64B7B98_B658_4E89_BA3D_F49D1265D61E_.wvu.PrintTitles" localSheetId="1">'Forma Nr.2 SB bendra '!$24:$34</definedName>
    <definedName name="Z_A64B7B98_B658_4E89_BA3D_F49D1265D61E_.wvu.PrintTitles" localSheetId="8">'Forma Nr.2 VBD 08.02.01.01'!$24:$34</definedName>
    <definedName name="Z_A64B7B98_B658_4E89_BA3D_F49D1265D61E_.wvu.PrintTitles" localSheetId="4">'FormaNr.2SB 08.02.01.1 7.1.1.10'!$25:$35</definedName>
    <definedName name="Z_B9470AF3_226B_4213_A7B5_37AA221FCC86_.wvu.Cols" localSheetId="0">'Forma Nr.2 bendra'!$M:$P</definedName>
    <definedName name="Z_B9470AF3_226B_4213_A7B5_37AA221FCC86_.wvu.Cols" localSheetId="9">'Forma Nr.2 S 8.2.1.1'!$M:$P</definedName>
    <definedName name="Z_B9470AF3_226B_4213_A7B5_37AA221FCC86_.wvu.Cols" localSheetId="2">'Forma Nr.2 SB 08.02.01.01 bendr'!$M:$P</definedName>
    <definedName name="Z_B9470AF3_226B_4213_A7B5_37AA221FCC86_.wvu.Cols" localSheetId="6">'Forma Nr.2 SB 8.1.1.2 9.4.1.7 '!$M:$P</definedName>
    <definedName name="Z_B9470AF3_226B_4213_A7B5_37AA221FCC86_.wvu.Cols" localSheetId="3">'Forma Nr.2 SB 8.2.1.1. 7.2.1.1 '!$M:$P</definedName>
    <definedName name="Z_B9470AF3_226B_4213_A7B5_37AA221FCC86_.wvu.Cols" localSheetId="1">'Forma Nr.2 SB bendra '!$M:$P</definedName>
    <definedName name="Z_B9470AF3_226B_4213_A7B5_37AA221FCC86_.wvu.Cols" localSheetId="8">'Forma Nr.2 VBD 08.02.01.01'!$M:$P</definedName>
    <definedName name="Z_B9470AF3_226B_4213_A7B5_37AA221FCC86_.wvu.Cols" localSheetId="4">'FormaNr.2SB 08.02.01.1 7.1.1.10'!$M:$P</definedName>
    <definedName name="Z_B9470AF3_226B_4213_A7B5_37AA221FCC86_.wvu.PrintTitles" localSheetId="0">'Forma Nr.2 bendra'!$24:$34</definedName>
    <definedName name="Z_B9470AF3_226B_4213_A7B5_37AA221FCC86_.wvu.PrintTitles" localSheetId="9">'Forma Nr.2 S 8.2.1.1'!$24:$34</definedName>
    <definedName name="Z_B9470AF3_226B_4213_A7B5_37AA221FCC86_.wvu.PrintTitles" localSheetId="2">'Forma Nr.2 SB 08.02.01.01 bendr'!$24:$34</definedName>
    <definedName name="Z_B9470AF3_226B_4213_A7B5_37AA221FCC86_.wvu.PrintTitles" localSheetId="6">'Forma Nr.2 SB 8.1.1.2 9.4.1.7 '!$24:$34</definedName>
    <definedName name="Z_B9470AF3_226B_4213_A7B5_37AA221FCC86_.wvu.PrintTitles" localSheetId="3">'Forma Nr.2 SB 8.2.1.1. 7.2.1.1 '!$24:$34</definedName>
    <definedName name="Z_B9470AF3_226B_4213_A7B5_37AA221FCC86_.wvu.PrintTitles" localSheetId="1">'Forma Nr.2 SB bendra '!$24:$34</definedName>
    <definedName name="Z_B9470AF3_226B_4213_A7B5_37AA221FCC86_.wvu.PrintTitles" localSheetId="8">'Forma Nr.2 VBD 08.02.01.01'!$24:$34</definedName>
    <definedName name="Z_B9470AF3_226B_4213_A7B5_37AA221FCC86_.wvu.PrintTitles" localSheetId="4">'FormaNr.2SB 08.02.01.1 7.1.1.10'!$25:$35</definedName>
    <definedName name="Z_D669FC1B_AE0B_4417_8D6F_8460D68D5677_.wvu.Cols" localSheetId="0">'Forma Nr.2 bendra'!$M:$P</definedName>
    <definedName name="Z_D669FC1B_AE0B_4417_8D6F_8460D68D5677_.wvu.Cols" localSheetId="9">'Forma Nr.2 S 8.2.1.1'!$M:$P</definedName>
    <definedName name="Z_D669FC1B_AE0B_4417_8D6F_8460D68D5677_.wvu.Cols" localSheetId="2">'Forma Nr.2 SB 08.02.01.01 bendr'!$M:$P</definedName>
    <definedName name="Z_D669FC1B_AE0B_4417_8D6F_8460D68D5677_.wvu.Cols" localSheetId="6">'Forma Nr.2 SB 8.1.1.2 9.4.1.7 '!$M:$P</definedName>
    <definedName name="Z_D669FC1B_AE0B_4417_8D6F_8460D68D5677_.wvu.Cols" localSheetId="3">'Forma Nr.2 SB 8.2.1.1. 7.2.1.1 '!$M:$P</definedName>
    <definedName name="Z_D669FC1B_AE0B_4417_8D6F_8460D68D5677_.wvu.Cols" localSheetId="1">'Forma Nr.2 SB bendra '!$M:$P</definedName>
    <definedName name="Z_D669FC1B_AE0B_4417_8D6F_8460D68D5677_.wvu.Cols" localSheetId="8">'Forma Nr.2 VBD 08.02.01.01'!$M:$P</definedName>
    <definedName name="Z_D669FC1B_AE0B_4417_8D6F_8460D68D5677_.wvu.Cols" localSheetId="4">'FormaNr.2SB 08.02.01.1 7.1.1.10'!$M:$P</definedName>
    <definedName name="Z_D669FC1B_AE0B_4417_8D6F_8460D68D5677_.wvu.PrintTitles" localSheetId="0">'Forma Nr.2 bendra'!$24:$30</definedName>
    <definedName name="Z_D669FC1B_AE0B_4417_8D6F_8460D68D5677_.wvu.PrintTitles" localSheetId="9">'Forma Nr.2 S 8.2.1.1'!$24:$30</definedName>
    <definedName name="Z_D669FC1B_AE0B_4417_8D6F_8460D68D5677_.wvu.PrintTitles" localSheetId="2">'Forma Nr.2 SB 08.02.01.01 bendr'!$24:$30</definedName>
    <definedName name="Z_D669FC1B_AE0B_4417_8D6F_8460D68D5677_.wvu.PrintTitles" localSheetId="6">'Forma Nr.2 SB 8.1.1.2 9.4.1.7 '!$24:$30</definedName>
    <definedName name="Z_D669FC1B_AE0B_4417_8D6F_8460D68D5677_.wvu.PrintTitles" localSheetId="3">'Forma Nr.2 SB 8.2.1.1. 7.2.1.1 '!$24:$30</definedName>
    <definedName name="Z_D669FC1B_AE0B_4417_8D6F_8460D68D5677_.wvu.PrintTitles" localSheetId="1">'Forma Nr.2 SB bendra '!$24:$30</definedName>
    <definedName name="Z_D669FC1B_AE0B_4417_8D6F_8460D68D5677_.wvu.PrintTitles" localSheetId="8">'Forma Nr.2 VBD 08.02.01.01'!$24:$30</definedName>
    <definedName name="Z_D669FC1B_AE0B_4417_8D6F_8460D68D5677_.wvu.PrintTitles" localSheetId="4">'FormaNr.2SB 08.02.01.1 7.1.1.10'!$25:$31</definedName>
    <definedName name="Z_DF4717B8_E960_4300_AF40_4AC5F93B40E3_.wvu.Cols" localSheetId="0">'Forma Nr.2 bendra'!$M:$P</definedName>
    <definedName name="Z_DF4717B8_E960_4300_AF40_4AC5F93B40E3_.wvu.Cols" localSheetId="9">'Forma Nr.2 S 8.2.1.1'!$M:$P</definedName>
    <definedName name="Z_DF4717B8_E960_4300_AF40_4AC5F93B40E3_.wvu.Cols" localSheetId="2">'Forma Nr.2 SB 08.02.01.01 bendr'!$M:$P</definedName>
    <definedName name="Z_DF4717B8_E960_4300_AF40_4AC5F93B40E3_.wvu.Cols" localSheetId="6">'Forma Nr.2 SB 8.1.1.2 9.4.1.7 '!$M:$P</definedName>
    <definedName name="Z_DF4717B8_E960_4300_AF40_4AC5F93B40E3_.wvu.Cols" localSheetId="3">'Forma Nr.2 SB 8.2.1.1. 7.2.1.1 '!$M:$P</definedName>
    <definedName name="Z_DF4717B8_E960_4300_AF40_4AC5F93B40E3_.wvu.Cols" localSheetId="1">'Forma Nr.2 SB bendra '!$M:$P</definedName>
    <definedName name="Z_DF4717B8_E960_4300_AF40_4AC5F93B40E3_.wvu.Cols" localSheetId="8">'Forma Nr.2 VBD 08.02.01.01'!$M:$P</definedName>
    <definedName name="Z_DF4717B8_E960_4300_AF40_4AC5F93B40E3_.wvu.Cols" localSheetId="4">'FormaNr.2SB 08.02.01.1 7.1.1.10'!$M:$P</definedName>
    <definedName name="Z_DF4717B8_E960_4300_AF40_4AC5F93B40E3_.wvu.PrintTitles" localSheetId="0">'Forma Nr.2 bendra'!$24:$30</definedName>
    <definedName name="Z_DF4717B8_E960_4300_AF40_4AC5F93B40E3_.wvu.PrintTitles" localSheetId="9">'Forma Nr.2 S 8.2.1.1'!$24:$30</definedName>
    <definedName name="Z_DF4717B8_E960_4300_AF40_4AC5F93B40E3_.wvu.PrintTitles" localSheetId="2">'Forma Nr.2 SB 08.02.01.01 bendr'!$24:$30</definedName>
    <definedName name="Z_DF4717B8_E960_4300_AF40_4AC5F93B40E3_.wvu.PrintTitles" localSheetId="6">'Forma Nr.2 SB 8.1.1.2 9.4.1.7 '!$24:$30</definedName>
    <definedName name="Z_DF4717B8_E960_4300_AF40_4AC5F93B40E3_.wvu.PrintTitles" localSheetId="3">'Forma Nr.2 SB 8.2.1.1. 7.2.1.1 '!$24:$30</definedName>
    <definedName name="Z_DF4717B8_E960_4300_AF40_4AC5F93B40E3_.wvu.PrintTitles" localSheetId="1">'Forma Nr.2 SB bendra '!$24:$30</definedName>
    <definedName name="Z_DF4717B8_E960_4300_AF40_4AC5F93B40E3_.wvu.PrintTitles" localSheetId="8">'Forma Nr.2 VBD 08.02.01.01'!$24:$30</definedName>
    <definedName name="Z_DF4717B8_E960_4300_AF40_4AC5F93B40E3_.wvu.PrintTitles" localSheetId="4">'FormaNr.2SB 08.02.01.1 7.1.1.10'!$25:$31</definedName>
    <definedName name="Z_F677807F_46FD_43C6_BB8F_08ECC7636E03_.wvu.Cols" localSheetId="0">'Forma Nr.2 bendra'!$M:$P</definedName>
    <definedName name="Z_F677807F_46FD_43C6_BB8F_08ECC7636E03_.wvu.Cols" localSheetId="9">'Forma Nr.2 S 8.2.1.1'!$M:$P</definedName>
    <definedName name="Z_F677807F_46FD_43C6_BB8F_08ECC7636E03_.wvu.Cols" localSheetId="2">'Forma Nr.2 SB 08.02.01.01 bendr'!$M:$P</definedName>
    <definedName name="Z_F677807F_46FD_43C6_BB8F_08ECC7636E03_.wvu.Cols" localSheetId="6">'Forma Nr.2 SB 8.1.1.2 9.4.1.7 '!$M:$P</definedName>
    <definedName name="Z_F677807F_46FD_43C6_BB8F_08ECC7636E03_.wvu.Cols" localSheetId="3">'Forma Nr.2 SB 8.2.1.1. 7.2.1.1 '!$M:$P</definedName>
    <definedName name="Z_F677807F_46FD_43C6_BB8F_08ECC7636E03_.wvu.Cols" localSheetId="1">'Forma Nr.2 SB bendra '!$M:$P</definedName>
    <definedName name="Z_F677807F_46FD_43C6_BB8F_08ECC7636E03_.wvu.Cols" localSheetId="8">'Forma Nr.2 VBD 08.02.01.01'!$M:$P</definedName>
    <definedName name="Z_F677807F_46FD_43C6_BB8F_08ECC7636E03_.wvu.Cols" localSheetId="4">'FormaNr.2SB 08.02.01.1 7.1.1.10'!$M:$P</definedName>
    <definedName name="Z_F677807F_46FD_43C6_BB8F_08ECC7636E03_.wvu.PrintTitles" localSheetId="0">'Forma Nr.2 bendra'!$24:$34</definedName>
    <definedName name="Z_F677807F_46FD_43C6_BB8F_08ECC7636E03_.wvu.PrintTitles" localSheetId="9">'Forma Nr.2 S 8.2.1.1'!$24:$34</definedName>
    <definedName name="Z_F677807F_46FD_43C6_BB8F_08ECC7636E03_.wvu.PrintTitles" localSheetId="2">'Forma Nr.2 SB 08.02.01.01 bendr'!$24:$34</definedName>
    <definedName name="Z_F677807F_46FD_43C6_BB8F_08ECC7636E03_.wvu.PrintTitles" localSheetId="6">'Forma Nr.2 SB 8.1.1.2 9.4.1.7 '!$24:$34</definedName>
    <definedName name="Z_F677807F_46FD_43C6_BB8F_08ECC7636E03_.wvu.PrintTitles" localSheetId="3">'Forma Nr.2 SB 8.2.1.1. 7.2.1.1 '!$24:$34</definedName>
    <definedName name="Z_F677807F_46FD_43C6_BB8F_08ECC7636E03_.wvu.PrintTitles" localSheetId="1">'Forma Nr.2 SB bendra '!$24:$34</definedName>
    <definedName name="Z_F677807F_46FD_43C6_BB8F_08ECC7636E03_.wvu.PrintTitles" localSheetId="8">'Forma Nr.2 VBD 08.02.01.01'!$24:$34</definedName>
    <definedName name="Z_F677807F_46FD_43C6_BB8F_08ECC7636E03_.wvu.PrintTitles" localSheetId="4">'FormaNr.2SB 08.02.01.1 7.1.1.10'!$25:$35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73" i="9" l="1"/>
  <c r="L372" i="9" s="1"/>
  <c r="K373" i="9"/>
  <c r="J373" i="9"/>
  <c r="I373" i="9"/>
  <c r="I372" i="9" s="1"/>
  <c r="K372" i="9"/>
  <c r="J372" i="9"/>
  <c r="L370" i="9"/>
  <c r="L369" i="9" s="1"/>
  <c r="K370" i="9"/>
  <c r="K369" i="9" s="1"/>
  <c r="J370" i="9"/>
  <c r="J369" i="9" s="1"/>
  <c r="I370" i="9"/>
  <c r="I369" i="9"/>
  <c r="L367" i="9"/>
  <c r="K367" i="9"/>
  <c r="J367" i="9"/>
  <c r="J366" i="9" s="1"/>
  <c r="I367" i="9"/>
  <c r="L366" i="9"/>
  <c r="K366" i="9"/>
  <c r="I366" i="9"/>
  <c r="L363" i="9"/>
  <c r="K363" i="9"/>
  <c r="J363" i="9"/>
  <c r="I363" i="9"/>
  <c r="I362" i="9" s="1"/>
  <c r="L362" i="9"/>
  <c r="K362" i="9"/>
  <c r="J362" i="9"/>
  <c r="L359" i="9"/>
  <c r="L358" i="9" s="1"/>
  <c r="K359" i="9"/>
  <c r="K358" i="9" s="1"/>
  <c r="K344" i="9" s="1"/>
  <c r="J359" i="9"/>
  <c r="J358" i="9" s="1"/>
  <c r="I359" i="9"/>
  <c r="I358" i="9"/>
  <c r="L355" i="9"/>
  <c r="K355" i="9"/>
  <c r="J355" i="9"/>
  <c r="J354" i="9" s="1"/>
  <c r="I355" i="9"/>
  <c r="L354" i="9"/>
  <c r="K354" i="9"/>
  <c r="I354" i="9"/>
  <c r="L351" i="9"/>
  <c r="K351" i="9"/>
  <c r="J351" i="9"/>
  <c r="I351" i="9"/>
  <c r="L348" i="9"/>
  <c r="K348" i="9"/>
  <c r="J348" i="9"/>
  <c r="I348" i="9"/>
  <c r="P346" i="9"/>
  <c r="O346" i="9"/>
  <c r="N346" i="9"/>
  <c r="M346" i="9"/>
  <c r="L346" i="9"/>
  <c r="K346" i="9"/>
  <c r="J346" i="9"/>
  <c r="I346" i="9"/>
  <c r="I345" i="9" s="1"/>
  <c r="L345" i="9"/>
  <c r="K345" i="9"/>
  <c r="J345" i="9"/>
  <c r="L341" i="9"/>
  <c r="K341" i="9"/>
  <c r="J341" i="9"/>
  <c r="I341" i="9"/>
  <c r="I340" i="9" s="1"/>
  <c r="L340" i="9"/>
  <c r="K340" i="9"/>
  <c r="J340" i="9"/>
  <c r="L338" i="9"/>
  <c r="L337" i="9" s="1"/>
  <c r="K338" i="9"/>
  <c r="K337" i="9" s="1"/>
  <c r="J338" i="9"/>
  <c r="J337" i="9" s="1"/>
  <c r="I338" i="9"/>
  <c r="I337" i="9"/>
  <c r="L335" i="9"/>
  <c r="K335" i="9"/>
  <c r="J335" i="9"/>
  <c r="J334" i="9" s="1"/>
  <c r="I335" i="9"/>
  <c r="L334" i="9"/>
  <c r="K334" i="9"/>
  <c r="I334" i="9"/>
  <c r="L331" i="9"/>
  <c r="K331" i="9"/>
  <c r="J331" i="9"/>
  <c r="I331" i="9"/>
  <c r="I330" i="9" s="1"/>
  <c r="L330" i="9"/>
  <c r="K330" i="9"/>
  <c r="J330" i="9"/>
  <c r="L327" i="9"/>
  <c r="L326" i="9" s="1"/>
  <c r="K327" i="9"/>
  <c r="K326" i="9" s="1"/>
  <c r="J327" i="9"/>
  <c r="J326" i="9" s="1"/>
  <c r="I327" i="9"/>
  <c r="I326" i="9"/>
  <c r="L323" i="9"/>
  <c r="K323" i="9"/>
  <c r="J323" i="9"/>
  <c r="J322" i="9" s="1"/>
  <c r="I323" i="9"/>
  <c r="L322" i="9"/>
  <c r="K322" i="9"/>
  <c r="I322" i="9"/>
  <c r="L319" i="9"/>
  <c r="K319" i="9"/>
  <c r="J319" i="9"/>
  <c r="I319" i="9"/>
  <c r="L316" i="9"/>
  <c r="K316" i="9"/>
  <c r="J316" i="9"/>
  <c r="I316" i="9"/>
  <c r="L314" i="9"/>
  <c r="L313" i="9" s="1"/>
  <c r="K314" i="9"/>
  <c r="K313" i="9" s="1"/>
  <c r="J314" i="9"/>
  <c r="J313" i="9" s="1"/>
  <c r="I314" i="9"/>
  <c r="I313" i="9"/>
  <c r="I312" i="9" s="1"/>
  <c r="L308" i="9"/>
  <c r="K308" i="9"/>
  <c r="J308" i="9"/>
  <c r="I308" i="9"/>
  <c r="I307" i="9" s="1"/>
  <c r="L307" i="9"/>
  <c r="K307" i="9"/>
  <c r="J307" i="9"/>
  <c r="L305" i="9"/>
  <c r="L304" i="9" s="1"/>
  <c r="K305" i="9"/>
  <c r="K304" i="9" s="1"/>
  <c r="J305" i="9"/>
  <c r="J304" i="9" s="1"/>
  <c r="I305" i="9"/>
  <c r="I304" i="9"/>
  <c r="L302" i="9"/>
  <c r="K302" i="9"/>
  <c r="J302" i="9"/>
  <c r="J301" i="9" s="1"/>
  <c r="I302" i="9"/>
  <c r="L301" i="9"/>
  <c r="K301" i="9"/>
  <c r="I301" i="9"/>
  <c r="L298" i="9"/>
  <c r="K298" i="9"/>
  <c r="J298" i="9"/>
  <c r="I298" i="9"/>
  <c r="I297" i="9" s="1"/>
  <c r="L297" i="9"/>
  <c r="K297" i="9"/>
  <c r="J297" i="9"/>
  <c r="L294" i="9"/>
  <c r="L293" i="9" s="1"/>
  <c r="K294" i="9"/>
  <c r="K293" i="9" s="1"/>
  <c r="J294" i="9"/>
  <c r="J293" i="9" s="1"/>
  <c r="I294" i="9"/>
  <c r="I293" i="9"/>
  <c r="L290" i="9"/>
  <c r="K290" i="9"/>
  <c r="J290" i="9"/>
  <c r="J289" i="9" s="1"/>
  <c r="I290" i="9"/>
  <c r="L289" i="9"/>
  <c r="K289" i="9"/>
  <c r="I289" i="9"/>
  <c r="L286" i="9"/>
  <c r="K286" i="9"/>
  <c r="J286" i="9"/>
  <c r="I286" i="9"/>
  <c r="L283" i="9"/>
  <c r="K283" i="9"/>
  <c r="J283" i="9"/>
  <c r="I283" i="9"/>
  <c r="L281" i="9"/>
  <c r="L280" i="9" s="1"/>
  <c r="L279" i="9" s="1"/>
  <c r="K281" i="9"/>
  <c r="K280" i="9" s="1"/>
  <c r="K279" i="9" s="1"/>
  <c r="J281" i="9"/>
  <c r="J280" i="9" s="1"/>
  <c r="I281" i="9"/>
  <c r="I280" i="9"/>
  <c r="L276" i="9"/>
  <c r="L275" i="9" s="1"/>
  <c r="K276" i="9"/>
  <c r="K275" i="9" s="1"/>
  <c r="J276" i="9"/>
  <c r="J275" i="9" s="1"/>
  <c r="I276" i="9"/>
  <c r="I275" i="9"/>
  <c r="L273" i="9"/>
  <c r="K273" i="9"/>
  <c r="J273" i="9"/>
  <c r="J272" i="9" s="1"/>
  <c r="I273" i="9"/>
  <c r="L272" i="9"/>
  <c r="K272" i="9"/>
  <c r="I272" i="9"/>
  <c r="L270" i="9"/>
  <c r="K270" i="9"/>
  <c r="J270" i="9"/>
  <c r="I270" i="9"/>
  <c r="I269" i="9" s="1"/>
  <c r="L269" i="9"/>
  <c r="K269" i="9"/>
  <c r="J269" i="9"/>
  <c r="L266" i="9"/>
  <c r="L265" i="9" s="1"/>
  <c r="K266" i="9"/>
  <c r="K265" i="9" s="1"/>
  <c r="J266" i="9"/>
  <c r="J265" i="9" s="1"/>
  <c r="I266" i="9"/>
  <c r="I265" i="9"/>
  <c r="L262" i="9"/>
  <c r="K262" i="9"/>
  <c r="J262" i="9"/>
  <c r="J261" i="9" s="1"/>
  <c r="I262" i="9"/>
  <c r="L261" i="9"/>
  <c r="K261" i="9"/>
  <c r="I261" i="9"/>
  <c r="L258" i="9"/>
  <c r="K258" i="9"/>
  <c r="J258" i="9"/>
  <c r="I258" i="9"/>
  <c r="I257" i="9" s="1"/>
  <c r="L257" i="9"/>
  <c r="K257" i="9"/>
  <c r="J257" i="9"/>
  <c r="L254" i="9"/>
  <c r="K254" i="9"/>
  <c r="J254" i="9"/>
  <c r="I254" i="9"/>
  <c r="L251" i="9"/>
  <c r="K251" i="9"/>
  <c r="J251" i="9"/>
  <c r="I251" i="9"/>
  <c r="I248" i="9" s="1"/>
  <c r="I247" i="9" s="1"/>
  <c r="L249" i="9"/>
  <c r="K249" i="9"/>
  <c r="J249" i="9"/>
  <c r="J248" i="9" s="1"/>
  <c r="I249" i="9"/>
  <c r="L248" i="9"/>
  <c r="K248" i="9"/>
  <c r="L242" i="9"/>
  <c r="L241" i="9" s="1"/>
  <c r="L240" i="9" s="1"/>
  <c r="K242" i="9"/>
  <c r="K241" i="9" s="1"/>
  <c r="K240" i="9" s="1"/>
  <c r="J242" i="9"/>
  <c r="J241" i="9" s="1"/>
  <c r="J240" i="9" s="1"/>
  <c r="I242" i="9"/>
  <c r="I241" i="9"/>
  <c r="I240" i="9" s="1"/>
  <c r="L238" i="9"/>
  <c r="L237" i="9" s="1"/>
  <c r="L236" i="9" s="1"/>
  <c r="K238" i="9"/>
  <c r="K237" i="9" s="1"/>
  <c r="K236" i="9" s="1"/>
  <c r="J238" i="9"/>
  <c r="J237" i="9" s="1"/>
  <c r="J236" i="9" s="1"/>
  <c r="I238" i="9"/>
  <c r="I237" i="9"/>
  <c r="I236" i="9" s="1"/>
  <c r="P229" i="9"/>
  <c r="O229" i="9"/>
  <c r="N229" i="9"/>
  <c r="M229" i="9"/>
  <c r="L229" i="9"/>
  <c r="L228" i="9" s="1"/>
  <c r="K229" i="9"/>
  <c r="J229" i="9"/>
  <c r="I229" i="9"/>
  <c r="I228" i="9" s="1"/>
  <c r="K228" i="9"/>
  <c r="J228" i="9"/>
  <c r="L226" i="9"/>
  <c r="L225" i="9" s="1"/>
  <c r="K226" i="9"/>
  <c r="K225" i="9" s="1"/>
  <c r="K224" i="9" s="1"/>
  <c r="J226" i="9"/>
  <c r="J225" i="9" s="1"/>
  <c r="J224" i="9" s="1"/>
  <c r="I226" i="9"/>
  <c r="I225" i="9"/>
  <c r="I224" i="9" s="1"/>
  <c r="L219" i="9"/>
  <c r="L218" i="9" s="1"/>
  <c r="L217" i="9" s="1"/>
  <c r="K219" i="9"/>
  <c r="K218" i="9" s="1"/>
  <c r="K217" i="9" s="1"/>
  <c r="J219" i="9"/>
  <c r="J218" i="9" s="1"/>
  <c r="J217" i="9" s="1"/>
  <c r="I219" i="9"/>
  <c r="I218" i="9"/>
  <c r="I217" i="9" s="1"/>
  <c r="L215" i="9"/>
  <c r="L214" i="9" s="1"/>
  <c r="K215" i="9"/>
  <c r="K214" i="9" s="1"/>
  <c r="J215" i="9"/>
  <c r="J214" i="9" s="1"/>
  <c r="I215" i="9"/>
  <c r="I214" i="9"/>
  <c r="L210" i="9"/>
  <c r="K210" i="9"/>
  <c r="K209" i="9" s="1"/>
  <c r="J210" i="9"/>
  <c r="J209" i="9" s="1"/>
  <c r="I210" i="9"/>
  <c r="L209" i="9"/>
  <c r="I209" i="9"/>
  <c r="L204" i="9"/>
  <c r="L203" i="9" s="1"/>
  <c r="K204" i="9"/>
  <c r="J204" i="9"/>
  <c r="I204" i="9"/>
  <c r="I203" i="9" s="1"/>
  <c r="I194" i="9" s="1"/>
  <c r="K203" i="9"/>
  <c r="J203" i="9"/>
  <c r="L199" i="9"/>
  <c r="L198" i="9" s="1"/>
  <c r="K199" i="9"/>
  <c r="K198" i="9" s="1"/>
  <c r="J199" i="9"/>
  <c r="J198" i="9" s="1"/>
  <c r="I199" i="9"/>
  <c r="I198" i="9"/>
  <c r="L196" i="9"/>
  <c r="K196" i="9"/>
  <c r="K195" i="9" s="1"/>
  <c r="J196" i="9"/>
  <c r="J195" i="9" s="1"/>
  <c r="I196" i="9"/>
  <c r="L195" i="9"/>
  <c r="I195" i="9"/>
  <c r="L188" i="9"/>
  <c r="L187" i="9" s="1"/>
  <c r="K188" i="9"/>
  <c r="J188" i="9"/>
  <c r="I188" i="9"/>
  <c r="I187" i="9" s="1"/>
  <c r="K187" i="9"/>
  <c r="J187" i="9"/>
  <c r="L183" i="9"/>
  <c r="L182" i="9" s="1"/>
  <c r="L181" i="9" s="1"/>
  <c r="K183" i="9"/>
  <c r="K182" i="9" s="1"/>
  <c r="K181" i="9" s="1"/>
  <c r="J183" i="9"/>
  <c r="J182" i="9" s="1"/>
  <c r="J181" i="9" s="1"/>
  <c r="I183" i="9"/>
  <c r="I182" i="9"/>
  <c r="I181" i="9" s="1"/>
  <c r="L179" i="9"/>
  <c r="L178" i="9" s="1"/>
  <c r="L177" i="9" s="1"/>
  <c r="K179" i="9"/>
  <c r="K178" i="9" s="1"/>
  <c r="K177" i="9" s="1"/>
  <c r="J179" i="9"/>
  <c r="J178" i="9" s="1"/>
  <c r="J177" i="9" s="1"/>
  <c r="I179" i="9"/>
  <c r="I178" i="9"/>
  <c r="I177" i="9" s="1"/>
  <c r="L174" i="9"/>
  <c r="K174" i="9"/>
  <c r="J174" i="9"/>
  <c r="I174" i="9"/>
  <c r="I173" i="9" s="1"/>
  <c r="L173" i="9"/>
  <c r="K173" i="9"/>
  <c r="J173" i="9"/>
  <c r="L169" i="9"/>
  <c r="L168" i="9" s="1"/>
  <c r="L167" i="9" s="1"/>
  <c r="L166" i="9" s="1"/>
  <c r="K169" i="9"/>
  <c r="K168" i="9" s="1"/>
  <c r="K167" i="9" s="1"/>
  <c r="K166" i="9" s="1"/>
  <c r="J169" i="9"/>
  <c r="J168" i="9" s="1"/>
  <c r="J167" i="9" s="1"/>
  <c r="J166" i="9" s="1"/>
  <c r="I169" i="9"/>
  <c r="I168" i="9"/>
  <c r="L162" i="9"/>
  <c r="K162" i="9"/>
  <c r="J162" i="9"/>
  <c r="I162" i="9"/>
  <c r="I161" i="9" s="1"/>
  <c r="I160" i="9" s="1"/>
  <c r="L161" i="9"/>
  <c r="K161" i="9"/>
  <c r="J161" i="9"/>
  <c r="J160" i="9" s="1"/>
  <c r="L160" i="9"/>
  <c r="K160" i="9"/>
  <c r="L158" i="9"/>
  <c r="K158" i="9"/>
  <c r="J158" i="9"/>
  <c r="I158" i="9"/>
  <c r="I157" i="9" s="1"/>
  <c r="L157" i="9"/>
  <c r="K157" i="9"/>
  <c r="J157" i="9"/>
  <c r="L154" i="9"/>
  <c r="L153" i="9" s="1"/>
  <c r="L152" i="9" s="1"/>
  <c r="K154" i="9"/>
  <c r="K153" i="9" s="1"/>
  <c r="K152" i="9" s="1"/>
  <c r="J154" i="9"/>
  <c r="J153" i="9" s="1"/>
  <c r="J152" i="9" s="1"/>
  <c r="I154" i="9"/>
  <c r="I153" i="9"/>
  <c r="I152" i="9" s="1"/>
  <c r="L149" i="9"/>
  <c r="L148" i="9" s="1"/>
  <c r="L147" i="9" s="1"/>
  <c r="L146" i="9" s="1"/>
  <c r="K149" i="9"/>
  <c r="K148" i="9" s="1"/>
  <c r="K147" i="9" s="1"/>
  <c r="K146" i="9" s="1"/>
  <c r="J149" i="9"/>
  <c r="J148" i="9" s="1"/>
  <c r="J147" i="9" s="1"/>
  <c r="I149" i="9"/>
  <c r="I148" i="9"/>
  <c r="I147" i="9" s="1"/>
  <c r="I146" i="9" s="1"/>
  <c r="L144" i="9"/>
  <c r="K144" i="9"/>
  <c r="J144" i="9"/>
  <c r="I144" i="9"/>
  <c r="I143" i="9" s="1"/>
  <c r="I142" i="9" s="1"/>
  <c r="L143" i="9"/>
  <c r="K143" i="9"/>
  <c r="J143" i="9"/>
  <c r="J142" i="9" s="1"/>
  <c r="L142" i="9"/>
  <c r="K142" i="9"/>
  <c r="L140" i="9"/>
  <c r="K140" i="9"/>
  <c r="J140" i="9"/>
  <c r="I140" i="9"/>
  <c r="I139" i="9" s="1"/>
  <c r="I138" i="9" s="1"/>
  <c r="L139" i="9"/>
  <c r="K139" i="9"/>
  <c r="J139" i="9"/>
  <c r="J138" i="9" s="1"/>
  <c r="L138" i="9"/>
  <c r="K138" i="9"/>
  <c r="L136" i="9"/>
  <c r="K136" i="9"/>
  <c r="J136" i="9"/>
  <c r="I136" i="9"/>
  <c r="I135" i="9" s="1"/>
  <c r="I134" i="9" s="1"/>
  <c r="L135" i="9"/>
  <c r="K135" i="9"/>
  <c r="J135" i="9"/>
  <c r="J134" i="9" s="1"/>
  <c r="L134" i="9"/>
  <c r="K134" i="9"/>
  <c r="L132" i="9"/>
  <c r="K132" i="9"/>
  <c r="J132" i="9"/>
  <c r="I132" i="9"/>
  <c r="I131" i="9" s="1"/>
  <c r="I130" i="9" s="1"/>
  <c r="L131" i="9"/>
  <c r="K131" i="9"/>
  <c r="J131" i="9"/>
  <c r="J130" i="9" s="1"/>
  <c r="L130" i="9"/>
  <c r="K130" i="9"/>
  <c r="L128" i="9"/>
  <c r="K128" i="9"/>
  <c r="J128" i="9"/>
  <c r="I128" i="9"/>
  <c r="I127" i="9" s="1"/>
  <c r="I126" i="9" s="1"/>
  <c r="L127" i="9"/>
  <c r="K127" i="9"/>
  <c r="J127" i="9"/>
  <c r="J126" i="9" s="1"/>
  <c r="L126" i="9"/>
  <c r="K126" i="9"/>
  <c r="L123" i="9"/>
  <c r="K123" i="9"/>
  <c r="J123" i="9"/>
  <c r="I123" i="9"/>
  <c r="I122" i="9" s="1"/>
  <c r="I121" i="9" s="1"/>
  <c r="I120" i="9" s="1"/>
  <c r="L122" i="9"/>
  <c r="K122" i="9"/>
  <c r="J122" i="9"/>
  <c r="J121" i="9" s="1"/>
  <c r="L121" i="9"/>
  <c r="L120" i="9" s="1"/>
  <c r="K121" i="9"/>
  <c r="K120" i="9" s="1"/>
  <c r="L115" i="9"/>
  <c r="K115" i="9"/>
  <c r="J115" i="9"/>
  <c r="J114" i="9" s="1"/>
  <c r="I115" i="9"/>
  <c r="L114" i="9"/>
  <c r="K114" i="9"/>
  <c r="I114" i="9"/>
  <c r="L109" i="9"/>
  <c r="K109" i="9"/>
  <c r="J109" i="9"/>
  <c r="I109" i="9"/>
  <c r="I108" i="9" s="1"/>
  <c r="I107" i="9" s="1"/>
  <c r="L108" i="9"/>
  <c r="K108" i="9"/>
  <c r="J108" i="9"/>
  <c r="L107" i="9"/>
  <c r="K107" i="9"/>
  <c r="L104" i="9"/>
  <c r="K104" i="9"/>
  <c r="J104" i="9"/>
  <c r="I104" i="9"/>
  <c r="I103" i="9" s="1"/>
  <c r="I102" i="9" s="1"/>
  <c r="L103" i="9"/>
  <c r="K103" i="9"/>
  <c r="J103" i="9"/>
  <c r="J102" i="9" s="1"/>
  <c r="L102" i="9"/>
  <c r="K102" i="9"/>
  <c r="L99" i="9"/>
  <c r="K99" i="9"/>
  <c r="J99" i="9"/>
  <c r="I99" i="9"/>
  <c r="I98" i="9" s="1"/>
  <c r="I97" i="9" s="1"/>
  <c r="L98" i="9"/>
  <c r="K98" i="9"/>
  <c r="J98" i="9"/>
  <c r="J97" i="9" s="1"/>
  <c r="L97" i="9"/>
  <c r="L96" i="9" s="1"/>
  <c r="K97" i="9"/>
  <c r="K96" i="9" s="1"/>
  <c r="L92" i="9"/>
  <c r="K92" i="9"/>
  <c r="J92" i="9"/>
  <c r="J91" i="9" s="1"/>
  <c r="J90" i="9" s="1"/>
  <c r="J89" i="9" s="1"/>
  <c r="I92" i="9"/>
  <c r="L91" i="9"/>
  <c r="L90" i="9" s="1"/>
  <c r="L89" i="9" s="1"/>
  <c r="K91" i="9"/>
  <c r="K90" i="9" s="1"/>
  <c r="K89" i="9" s="1"/>
  <c r="I91" i="9"/>
  <c r="I90" i="9"/>
  <c r="I89" i="9" s="1"/>
  <c r="L87" i="9"/>
  <c r="L86" i="9" s="1"/>
  <c r="L85" i="9" s="1"/>
  <c r="K87" i="9"/>
  <c r="K86" i="9" s="1"/>
  <c r="K85" i="9" s="1"/>
  <c r="J87" i="9"/>
  <c r="J86" i="9" s="1"/>
  <c r="J85" i="9" s="1"/>
  <c r="I87" i="9"/>
  <c r="I86" i="9"/>
  <c r="I85" i="9" s="1"/>
  <c r="L81" i="9"/>
  <c r="L80" i="9" s="1"/>
  <c r="L69" i="9" s="1"/>
  <c r="K81" i="9"/>
  <c r="K80" i="9" s="1"/>
  <c r="K69" i="9" s="1"/>
  <c r="J81" i="9"/>
  <c r="J80" i="9" s="1"/>
  <c r="I81" i="9"/>
  <c r="I80" i="9"/>
  <c r="L76" i="9"/>
  <c r="K76" i="9"/>
  <c r="J76" i="9"/>
  <c r="J75" i="9" s="1"/>
  <c r="I76" i="9"/>
  <c r="L75" i="9"/>
  <c r="K75" i="9"/>
  <c r="I75" i="9"/>
  <c r="L71" i="9"/>
  <c r="K71" i="9"/>
  <c r="J71" i="9"/>
  <c r="I71" i="9"/>
  <c r="I70" i="9" s="1"/>
  <c r="I69" i="9" s="1"/>
  <c r="I68" i="9" s="1"/>
  <c r="L70" i="9"/>
  <c r="K70" i="9"/>
  <c r="J70" i="9"/>
  <c r="L50" i="9"/>
  <c r="K50" i="9"/>
  <c r="J50" i="9"/>
  <c r="J49" i="9" s="1"/>
  <c r="J48" i="9" s="1"/>
  <c r="J47" i="9" s="1"/>
  <c r="I50" i="9"/>
  <c r="L49" i="9"/>
  <c r="L48" i="9" s="1"/>
  <c r="L47" i="9" s="1"/>
  <c r="K49" i="9"/>
  <c r="K48" i="9" s="1"/>
  <c r="K47" i="9" s="1"/>
  <c r="I49" i="9"/>
  <c r="I48" i="9"/>
  <c r="I47" i="9" s="1"/>
  <c r="L45" i="9"/>
  <c r="L44" i="9" s="1"/>
  <c r="L43" i="9" s="1"/>
  <c r="K45" i="9"/>
  <c r="K44" i="9" s="1"/>
  <c r="K43" i="9" s="1"/>
  <c r="J45" i="9"/>
  <c r="J44" i="9" s="1"/>
  <c r="J43" i="9" s="1"/>
  <c r="I45" i="9"/>
  <c r="I44" i="9"/>
  <c r="I43" i="9" s="1"/>
  <c r="L41" i="9"/>
  <c r="L38" i="9" s="1"/>
  <c r="L37" i="9" s="1"/>
  <c r="K41" i="9"/>
  <c r="K38" i="9" s="1"/>
  <c r="K37" i="9" s="1"/>
  <c r="J41" i="9"/>
  <c r="I41" i="9"/>
  <c r="L39" i="9"/>
  <c r="K39" i="9"/>
  <c r="J39" i="9"/>
  <c r="I39" i="9"/>
  <c r="I38" i="9" s="1"/>
  <c r="I37" i="9" s="1"/>
  <c r="J38" i="9"/>
  <c r="J37" i="9" s="1"/>
  <c r="J36" i="9" s="1"/>
  <c r="L373" i="8"/>
  <c r="K373" i="8"/>
  <c r="J373" i="8"/>
  <c r="I373" i="8"/>
  <c r="L372" i="8"/>
  <c r="K372" i="8"/>
  <c r="J372" i="8"/>
  <c r="I372" i="8"/>
  <c r="L370" i="8"/>
  <c r="K370" i="8"/>
  <c r="J370" i="8"/>
  <c r="J369" i="8" s="1"/>
  <c r="I370" i="8"/>
  <c r="I369" i="8" s="1"/>
  <c r="L369" i="8"/>
  <c r="K369" i="8"/>
  <c r="L367" i="8"/>
  <c r="L366" i="8" s="1"/>
  <c r="K367" i="8"/>
  <c r="K366" i="8" s="1"/>
  <c r="J367" i="8"/>
  <c r="J366" i="8" s="1"/>
  <c r="I367" i="8"/>
  <c r="I366" i="8"/>
  <c r="L363" i="8"/>
  <c r="K363" i="8"/>
  <c r="J363" i="8"/>
  <c r="I363" i="8"/>
  <c r="L362" i="8"/>
  <c r="K362" i="8"/>
  <c r="J362" i="8"/>
  <c r="I362" i="8"/>
  <c r="L359" i="8"/>
  <c r="L358" i="8" s="1"/>
  <c r="K359" i="8"/>
  <c r="K358" i="8" s="1"/>
  <c r="J359" i="8"/>
  <c r="J358" i="8" s="1"/>
  <c r="I359" i="8"/>
  <c r="I358" i="8" s="1"/>
  <c r="L355" i="8"/>
  <c r="L354" i="8" s="1"/>
  <c r="K355" i="8"/>
  <c r="K354" i="8" s="1"/>
  <c r="J355" i="8"/>
  <c r="J354" i="8" s="1"/>
  <c r="I355" i="8"/>
  <c r="I354" i="8"/>
  <c r="L351" i="8"/>
  <c r="K351" i="8"/>
  <c r="J351" i="8"/>
  <c r="I351" i="8"/>
  <c r="L348" i="8"/>
  <c r="K348" i="8"/>
  <c r="J348" i="8"/>
  <c r="J345" i="8" s="1"/>
  <c r="I348" i="8"/>
  <c r="P346" i="8"/>
  <c r="O346" i="8"/>
  <c r="N346" i="8"/>
  <c r="M346" i="8"/>
  <c r="L346" i="8"/>
  <c r="K346" i="8"/>
  <c r="J346" i="8"/>
  <c r="I346" i="8"/>
  <c r="L345" i="8"/>
  <c r="L344" i="8" s="1"/>
  <c r="K345" i="8"/>
  <c r="I345" i="8"/>
  <c r="L341" i="8"/>
  <c r="K341" i="8"/>
  <c r="J341" i="8"/>
  <c r="I341" i="8"/>
  <c r="L340" i="8"/>
  <c r="K340" i="8"/>
  <c r="J340" i="8"/>
  <c r="I340" i="8"/>
  <c r="L338" i="8"/>
  <c r="K338" i="8"/>
  <c r="J338" i="8"/>
  <c r="J337" i="8" s="1"/>
  <c r="I338" i="8"/>
  <c r="I337" i="8" s="1"/>
  <c r="L337" i="8"/>
  <c r="K337" i="8"/>
  <c r="L335" i="8"/>
  <c r="L334" i="8" s="1"/>
  <c r="K335" i="8"/>
  <c r="K334" i="8" s="1"/>
  <c r="J335" i="8"/>
  <c r="J334" i="8" s="1"/>
  <c r="I335" i="8"/>
  <c r="I334" i="8"/>
  <c r="L331" i="8"/>
  <c r="K331" i="8"/>
  <c r="J331" i="8"/>
  <c r="I331" i="8"/>
  <c r="L330" i="8"/>
  <c r="K330" i="8"/>
  <c r="J330" i="8"/>
  <c r="I330" i="8"/>
  <c r="L327" i="8"/>
  <c r="K327" i="8"/>
  <c r="J327" i="8"/>
  <c r="J326" i="8" s="1"/>
  <c r="I327" i="8"/>
  <c r="I326" i="8" s="1"/>
  <c r="L326" i="8"/>
  <c r="K326" i="8"/>
  <c r="L323" i="8"/>
  <c r="L322" i="8" s="1"/>
  <c r="K323" i="8"/>
  <c r="K322" i="8" s="1"/>
  <c r="J323" i="8"/>
  <c r="J322" i="8" s="1"/>
  <c r="I323" i="8"/>
  <c r="I322" i="8"/>
  <c r="L319" i="8"/>
  <c r="K319" i="8"/>
  <c r="J319" i="8"/>
  <c r="I319" i="8"/>
  <c r="L316" i="8"/>
  <c r="L313" i="8" s="1"/>
  <c r="K316" i="8"/>
  <c r="K313" i="8" s="1"/>
  <c r="J316" i="8"/>
  <c r="I316" i="8"/>
  <c r="L314" i="8"/>
  <c r="K314" i="8"/>
  <c r="J314" i="8"/>
  <c r="J313" i="8" s="1"/>
  <c r="I314" i="8"/>
  <c r="I313" i="8" s="1"/>
  <c r="I312" i="8" s="1"/>
  <c r="L308" i="8"/>
  <c r="K308" i="8"/>
  <c r="J308" i="8"/>
  <c r="I308" i="8"/>
  <c r="L307" i="8"/>
  <c r="K307" i="8"/>
  <c r="J307" i="8"/>
  <c r="I307" i="8"/>
  <c r="L305" i="8"/>
  <c r="K305" i="8"/>
  <c r="J305" i="8"/>
  <c r="J304" i="8" s="1"/>
  <c r="I305" i="8"/>
  <c r="I304" i="8" s="1"/>
  <c r="L304" i="8"/>
  <c r="K304" i="8"/>
  <c r="L302" i="8"/>
  <c r="L301" i="8" s="1"/>
  <c r="K302" i="8"/>
  <c r="K301" i="8" s="1"/>
  <c r="J302" i="8"/>
  <c r="J301" i="8" s="1"/>
  <c r="I302" i="8"/>
  <c r="I301" i="8"/>
  <c r="L298" i="8"/>
  <c r="K298" i="8"/>
  <c r="J298" i="8"/>
  <c r="I298" i="8"/>
  <c r="L297" i="8"/>
  <c r="K297" i="8"/>
  <c r="J297" i="8"/>
  <c r="I297" i="8"/>
  <c r="L294" i="8"/>
  <c r="K294" i="8"/>
  <c r="J294" i="8"/>
  <c r="J293" i="8" s="1"/>
  <c r="I294" i="8"/>
  <c r="I293" i="8" s="1"/>
  <c r="L293" i="8"/>
  <c r="K293" i="8"/>
  <c r="L290" i="8"/>
  <c r="L289" i="8" s="1"/>
  <c r="K290" i="8"/>
  <c r="K289" i="8" s="1"/>
  <c r="J290" i="8"/>
  <c r="J289" i="8" s="1"/>
  <c r="I290" i="8"/>
  <c r="I289" i="8"/>
  <c r="L286" i="8"/>
  <c r="K286" i="8"/>
  <c r="J286" i="8"/>
  <c r="I286" i="8"/>
  <c r="L283" i="8"/>
  <c r="L280" i="8" s="1"/>
  <c r="K283" i="8"/>
  <c r="J283" i="8"/>
  <c r="I283" i="8"/>
  <c r="L281" i="8"/>
  <c r="K281" i="8"/>
  <c r="J281" i="8"/>
  <c r="J280" i="8" s="1"/>
  <c r="I281" i="8"/>
  <c r="I280" i="8" s="1"/>
  <c r="I279" i="8" s="1"/>
  <c r="K280" i="8"/>
  <c r="K279" i="8" s="1"/>
  <c r="L276" i="8"/>
  <c r="K276" i="8"/>
  <c r="J276" i="8"/>
  <c r="J275" i="8" s="1"/>
  <c r="I276" i="8"/>
  <c r="I275" i="8" s="1"/>
  <c r="L275" i="8"/>
  <c r="K275" i="8"/>
  <c r="L273" i="8"/>
  <c r="L272" i="8" s="1"/>
  <c r="K273" i="8"/>
  <c r="K272" i="8" s="1"/>
  <c r="J273" i="8"/>
  <c r="J272" i="8" s="1"/>
  <c r="I273" i="8"/>
  <c r="I272" i="8"/>
  <c r="L270" i="8"/>
  <c r="K270" i="8"/>
  <c r="K269" i="8" s="1"/>
  <c r="J270" i="8"/>
  <c r="I270" i="8"/>
  <c r="L269" i="8"/>
  <c r="J269" i="8"/>
  <c r="I269" i="8"/>
  <c r="L266" i="8"/>
  <c r="K266" i="8"/>
  <c r="J266" i="8"/>
  <c r="J265" i="8" s="1"/>
  <c r="I266" i="8"/>
  <c r="I265" i="8" s="1"/>
  <c r="L265" i="8"/>
  <c r="K265" i="8"/>
  <c r="L262" i="8"/>
  <c r="L261" i="8" s="1"/>
  <c r="K262" i="8"/>
  <c r="K261" i="8" s="1"/>
  <c r="J262" i="8"/>
  <c r="J261" i="8" s="1"/>
  <c r="I262" i="8"/>
  <c r="I261" i="8"/>
  <c r="L258" i="8"/>
  <c r="K258" i="8"/>
  <c r="K257" i="8" s="1"/>
  <c r="J258" i="8"/>
  <c r="I258" i="8"/>
  <c r="L257" i="8"/>
  <c r="J257" i="8"/>
  <c r="I257" i="8"/>
  <c r="L254" i="8"/>
  <c r="K254" i="8"/>
  <c r="J254" i="8"/>
  <c r="I254" i="8"/>
  <c r="L251" i="8"/>
  <c r="K251" i="8"/>
  <c r="J251" i="8"/>
  <c r="I251" i="8"/>
  <c r="L249" i="8"/>
  <c r="L248" i="8" s="1"/>
  <c r="L247" i="8" s="1"/>
  <c r="K249" i="8"/>
  <c r="K248" i="8" s="1"/>
  <c r="K247" i="8" s="1"/>
  <c r="J249" i="8"/>
  <c r="J248" i="8" s="1"/>
  <c r="J247" i="8" s="1"/>
  <c r="I249" i="8"/>
  <c r="I248" i="8"/>
  <c r="L242" i="8"/>
  <c r="K242" i="8"/>
  <c r="J242" i="8"/>
  <c r="J241" i="8" s="1"/>
  <c r="J240" i="8" s="1"/>
  <c r="I242" i="8"/>
  <c r="I241" i="8" s="1"/>
  <c r="I240" i="8" s="1"/>
  <c r="L241" i="8"/>
  <c r="K241" i="8"/>
  <c r="K240" i="8" s="1"/>
  <c r="L240" i="8"/>
  <c r="L238" i="8"/>
  <c r="K238" i="8"/>
  <c r="J238" i="8"/>
  <c r="J237" i="8" s="1"/>
  <c r="J236" i="8" s="1"/>
  <c r="I238" i="8"/>
  <c r="I237" i="8" s="1"/>
  <c r="I236" i="8" s="1"/>
  <c r="L237" i="8"/>
  <c r="K237" i="8"/>
  <c r="K236" i="8" s="1"/>
  <c r="L236" i="8"/>
  <c r="P229" i="8"/>
  <c r="O229" i="8"/>
  <c r="N229" i="8"/>
  <c r="M229" i="8"/>
  <c r="L229" i="8"/>
  <c r="K229" i="8"/>
  <c r="K228" i="8" s="1"/>
  <c r="J229" i="8"/>
  <c r="I229" i="8"/>
  <c r="L228" i="8"/>
  <c r="J228" i="8"/>
  <c r="I228" i="8"/>
  <c r="L226" i="8"/>
  <c r="K226" i="8"/>
  <c r="J226" i="8"/>
  <c r="J225" i="8" s="1"/>
  <c r="J224" i="8" s="1"/>
  <c r="I226" i="8"/>
  <c r="I225" i="8" s="1"/>
  <c r="I224" i="8" s="1"/>
  <c r="L225" i="8"/>
  <c r="K225" i="8"/>
  <c r="L224" i="8"/>
  <c r="L219" i="8"/>
  <c r="K219" i="8"/>
  <c r="J219" i="8"/>
  <c r="J218" i="8" s="1"/>
  <c r="J217" i="8" s="1"/>
  <c r="I219" i="8"/>
  <c r="I218" i="8" s="1"/>
  <c r="I217" i="8" s="1"/>
  <c r="L218" i="8"/>
  <c r="K218" i="8"/>
  <c r="K217" i="8" s="1"/>
  <c r="L217" i="8"/>
  <c r="L215" i="8"/>
  <c r="K215" i="8"/>
  <c r="J215" i="8"/>
  <c r="J214" i="8" s="1"/>
  <c r="I215" i="8"/>
  <c r="I214" i="8" s="1"/>
  <c r="L214" i="8"/>
  <c r="K214" i="8"/>
  <c r="L210" i="8"/>
  <c r="L209" i="8" s="1"/>
  <c r="K210" i="8"/>
  <c r="J210" i="8"/>
  <c r="J209" i="8" s="1"/>
  <c r="I210" i="8"/>
  <c r="K209" i="8"/>
  <c r="I209" i="8"/>
  <c r="L204" i="8"/>
  <c r="K204" i="8"/>
  <c r="K203" i="8" s="1"/>
  <c r="K194" i="8" s="1"/>
  <c r="J204" i="8"/>
  <c r="I204" i="8"/>
  <c r="I203" i="8" s="1"/>
  <c r="L203" i="8"/>
  <c r="J203" i="8"/>
  <c r="L199" i="8"/>
  <c r="K199" i="8"/>
  <c r="J199" i="8"/>
  <c r="J198" i="8" s="1"/>
  <c r="I199" i="8"/>
  <c r="I198" i="8" s="1"/>
  <c r="L198" i="8"/>
  <c r="K198" i="8"/>
  <c r="L196" i="8"/>
  <c r="L195" i="8" s="1"/>
  <c r="K196" i="8"/>
  <c r="J196" i="8"/>
  <c r="J195" i="8" s="1"/>
  <c r="J194" i="8" s="1"/>
  <c r="I196" i="8"/>
  <c r="K195" i="8"/>
  <c r="I195" i="8"/>
  <c r="I194" i="8" s="1"/>
  <c r="L188" i="8"/>
  <c r="K188" i="8"/>
  <c r="K187" i="8" s="1"/>
  <c r="J188" i="8"/>
  <c r="I188" i="8"/>
  <c r="L187" i="8"/>
  <c r="J187" i="8"/>
  <c r="I187" i="8"/>
  <c r="L183" i="8"/>
  <c r="K183" i="8"/>
  <c r="J183" i="8"/>
  <c r="J182" i="8" s="1"/>
  <c r="J181" i="8" s="1"/>
  <c r="I183" i="8"/>
  <c r="I182" i="8" s="1"/>
  <c r="I181" i="8" s="1"/>
  <c r="L182" i="8"/>
  <c r="K182" i="8"/>
  <c r="L181" i="8"/>
  <c r="L179" i="8"/>
  <c r="K179" i="8"/>
  <c r="J179" i="8"/>
  <c r="J178" i="8" s="1"/>
  <c r="J177" i="8" s="1"/>
  <c r="J176" i="8" s="1"/>
  <c r="I179" i="8"/>
  <c r="I178" i="8" s="1"/>
  <c r="I177" i="8" s="1"/>
  <c r="L178" i="8"/>
  <c r="K178" i="8"/>
  <c r="K177" i="8" s="1"/>
  <c r="L177" i="8"/>
  <c r="L176" i="8" s="1"/>
  <c r="L174" i="8"/>
  <c r="K174" i="8"/>
  <c r="K173" i="8" s="1"/>
  <c r="J174" i="8"/>
  <c r="I174" i="8"/>
  <c r="L173" i="8"/>
  <c r="J173" i="8"/>
  <c r="I173" i="8"/>
  <c r="L169" i="8"/>
  <c r="K169" i="8"/>
  <c r="K168" i="8" s="1"/>
  <c r="J169" i="8"/>
  <c r="J168" i="8" s="1"/>
  <c r="J167" i="8" s="1"/>
  <c r="J166" i="8" s="1"/>
  <c r="I169" i="8"/>
  <c r="I168" i="8" s="1"/>
  <c r="I167" i="8" s="1"/>
  <c r="I166" i="8" s="1"/>
  <c r="L168" i="8"/>
  <c r="L167" i="8"/>
  <c r="L166" i="8" s="1"/>
  <c r="L162" i="8"/>
  <c r="K162" i="8"/>
  <c r="K161" i="8" s="1"/>
  <c r="K160" i="8" s="1"/>
  <c r="J162" i="8"/>
  <c r="I162" i="8"/>
  <c r="I161" i="8" s="1"/>
  <c r="I160" i="8" s="1"/>
  <c r="L161" i="8"/>
  <c r="L160" i="8" s="1"/>
  <c r="J161" i="8"/>
  <c r="J160" i="8" s="1"/>
  <c r="L158" i="8"/>
  <c r="K158" i="8"/>
  <c r="K157" i="8" s="1"/>
  <c r="J158" i="8"/>
  <c r="I158" i="8"/>
  <c r="I157" i="8" s="1"/>
  <c r="L157" i="8"/>
  <c r="J157" i="8"/>
  <c r="L154" i="8"/>
  <c r="K154" i="8"/>
  <c r="J154" i="8"/>
  <c r="J153" i="8" s="1"/>
  <c r="J152" i="8" s="1"/>
  <c r="I154" i="8"/>
  <c r="I153" i="8" s="1"/>
  <c r="I152" i="8" s="1"/>
  <c r="L153" i="8"/>
  <c r="K153" i="8"/>
  <c r="K152" i="8" s="1"/>
  <c r="L152" i="8"/>
  <c r="L149" i="8"/>
  <c r="K149" i="8"/>
  <c r="J149" i="8"/>
  <c r="J148" i="8" s="1"/>
  <c r="J147" i="8" s="1"/>
  <c r="I149" i="8"/>
  <c r="I148" i="8" s="1"/>
  <c r="I147" i="8" s="1"/>
  <c r="L148" i="8"/>
  <c r="K148" i="8"/>
  <c r="K147" i="8" s="1"/>
  <c r="K146" i="8" s="1"/>
  <c r="L147" i="8"/>
  <c r="L146" i="8" s="1"/>
  <c r="L144" i="8"/>
  <c r="K144" i="8"/>
  <c r="K143" i="8" s="1"/>
  <c r="K142" i="8" s="1"/>
  <c r="J144" i="8"/>
  <c r="I144" i="8"/>
  <c r="I143" i="8" s="1"/>
  <c r="I142" i="8" s="1"/>
  <c r="L143" i="8"/>
  <c r="L142" i="8" s="1"/>
  <c r="J143" i="8"/>
  <c r="J142" i="8" s="1"/>
  <c r="L140" i="8"/>
  <c r="K140" i="8"/>
  <c r="K139" i="8" s="1"/>
  <c r="K138" i="8" s="1"/>
  <c r="J140" i="8"/>
  <c r="I140" i="8"/>
  <c r="I139" i="8" s="1"/>
  <c r="I138" i="8" s="1"/>
  <c r="L139" i="8"/>
  <c r="L138" i="8" s="1"/>
  <c r="J139" i="8"/>
  <c r="J138" i="8" s="1"/>
  <c r="L136" i="8"/>
  <c r="K136" i="8"/>
  <c r="K135" i="8" s="1"/>
  <c r="K134" i="8" s="1"/>
  <c r="J136" i="8"/>
  <c r="I136" i="8"/>
  <c r="I135" i="8" s="1"/>
  <c r="I134" i="8" s="1"/>
  <c r="L135" i="8"/>
  <c r="L134" i="8" s="1"/>
  <c r="J135" i="8"/>
  <c r="J134" i="8" s="1"/>
  <c r="L132" i="8"/>
  <c r="K132" i="8"/>
  <c r="K131" i="8" s="1"/>
  <c r="K130" i="8" s="1"/>
  <c r="J132" i="8"/>
  <c r="I132" i="8"/>
  <c r="I131" i="8" s="1"/>
  <c r="I130" i="8" s="1"/>
  <c r="L131" i="8"/>
  <c r="L130" i="8" s="1"/>
  <c r="J131" i="8"/>
  <c r="J130" i="8" s="1"/>
  <c r="L128" i="8"/>
  <c r="K128" i="8"/>
  <c r="K127" i="8" s="1"/>
  <c r="K126" i="8" s="1"/>
  <c r="J128" i="8"/>
  <c r="I128" i="8"/>
  <c r="I127" i="8" s="1"/>
  <c r="I126" i="8" s="1"/>
  <c r="L127" i="8"/>
  <c r="L126" i="8" s="1"/>
  <c r="J127" i="8"/>
  <c r="J126" i="8" s="1"/>
  <c r="L123" i="8"/>
  <c r="L122" i="8" s="1"/>
  <c r="L121" i="8" s="1"/>
  <c r="K123" i="8"/>
  <c r="K122" i="8" s="1"/>
  <c r="K121" i="8" s="1"/>
  <c r="J123" i="8"/>
  <c r="I123" i="8"/>
  <c r="I122" i="8" s="1"/>
  <c r="I121" i="8" s="1"/>
  <c r="J122" i="8"/>
  <c r="J121" i="8" s="1"/>
  <c r="J120" i="8" s="1"/>
  <c r="L115" i="8"/>
  <c r="L114" i="8" s="1"/>
  <c r="K115" i="8"/>
  <c r="K114" i="8" s="1"/>
  <c r="J115" i="8"/>
  <c r="J114" i="8" s="1"/>
  <c r="I115" i="8"/>
  <c r="I114" i="8"/>
  <c r="L109" i="8"/>
  <c r="K109" i="8"/>
  <c r="K108" i="8" s="1"/>
  <c r="J109" i="8"/>
  <c r="I109" i="8"/>
  <c r="I108" i="8" s="1"/>
  <c r="I107" i="8" s="1"/>
  <c r="L108" i="8"/>
  <c r="J108" i="8"/>
  <c r="L104" i="8"/>
  <c r="L103" i="8" s="1"/>
  <c r="L102" i="8" s="1"/>
  <c r="K104" i="8"/>
  <c r="K103" i="8" s="1"/>
  <c r="K102" i="8" s="1"/>
  <c r="J104" i="8"/>
  <c r="I104" i="8"/>
  <c r="I103" i="8" s="1"/>
  <c r="I102" i="8" s="1"/>
  <c r="J103" i="8"/>
  <c r="J102" i="8" s="1"/>
  <c r="L99" i="8"/>
  <c r="L98" i="8" s="1"/>
  <c r="L97" i="8" s="1"/>
  <c r="K99" i="8"/>
  <c r="K98" i="8" s="1"/>
  <c r="K97" i="8" s="1"/>
  <c r="J99" i="8"/>
  <c r="I99" i="8"/>
  <c r="I98" i="8" s="1"/>
  <c r="I97" i="8" s="1"/>
  <c r="J98" i="8"/>
  <c r="J97" i="8" s="1"/>
  <c r="L92" i="8"/>
  <c r="L91" i="8" s="1"/>
  <c r="L90" i="8" s="1"/>
  <c r="L89" i="8" s="1"/>
  <c r="K92" i="8"/>
  <c r="K91" i="8" s="1"/>
  <c r="K90" i="8" s="1"/>
  <c r="K89" i="8" s="1"/>
  <c r="J92" i="8"/>
  <c r="J91" i="8" s="1"/>
  <c r="J90" i="8" s="1"/>
  <c r="J89" i="8" s="1"/>
  <c r="I92" i="8"/>
  <c r="I91" i="8"/>
  <c r="I90" i="8" s="1"/>
  <c r="I89" i="8" s="1"/>
  <c r="L87" i="8"/>
  <c r="K87" i="8"/>
  <c r="J87" i="8"/>
  <c r="J86" i="8" s="1"/>
  <c r="J85" i="8" s="1"/>
  <c r="I87" i="8"/>
  <c r="I86" i="8" s="1"/>
  <c r="I85" i="8" s="1"/>
  <c r="L86" i="8"/>
  <c r="L85" i="8" s="1"/>
  <c r="K86" i="8"/>
  <c r="K85" i="8" s="1"/>
  <c r="L81" i="8"/>
  <c r="K81" i="8"/>
  <c r="J81" i="8"/>
  <c r="J80" i="8" s="1"/>
  <c r="I81" i="8"/>
  <c r="I80" i="8" s="1"/>
  <c r="L80" i="8"/>
  <c r="K80" i="8"/>
  <c r="L76" i="8"/>
  <c r="L75" i="8" s="1"/>
  <c r="K76" i="8"/>
  <c r="K75" i="8" s="1"/>
  <c r="J76" i="8"/>
  <c r="J75" i="8" s="1"/>
  <c r="I76" i="8"/>
  <c r="I75" i="8"/>
  <c r="L71" i="8"/>
  <c r="K71" i="8"/>
  <c r="K70" i="8" s="1"/>
  <c r="K69" i="8" s="1"/>
  <c r="J71" i="8"/>
  <c r="I71" i="8"/>
  <c r="I70" i="8" s="1"/>
  <c r="L70" i="8"/>
  <c r="J70" i="8"/>
  <c r="J69" i="8" s="1"/>
  <c r="J68" i="8" s="1"/>
  <c r="L50" i="8"/>
  <c r="L49" i="8" s="1"/>
  <c r="L48" i="8" s="1"/>
  <c r="L47" i="8" s="1"/>
  <c r="K50" i="8"/>
  <c r="K49" i="8" s="1"/>
  <c r="K48" i="8" s="1"/>
  <c r="K47" i="8" s="1"/>
  <c r="J50" i="8"/>
  <c r="J49" i="8" s="1"/>
  <c r="J48" i="8" s="1"/>
  <c r="J47" i="8" s="1"/>
  <c r="I50" i="8"/>
  <c r="I49" i="8"/>
  <c r="I48" i="8" s="1"/>
  <c r="I47" i="8" s="1"/>
  <c r="L45" i="8"/>
  <c r="K45" i="8"/>
  <c r="J45" i="8"/>
  <c r="J44" i="8" s="1"/>
  <c r="J43" i="8" s="1"/>
  <c r="I45" i="8"/>
  <c r="I44" i="8" s="1"/>
  <c r="I43" i="8" s="1"/>
  <c r="L44" i="8"/>
  <c r="K44" i="8"/>
  <c r="L43" i="8"/>
  <c r="K43" i="8"/>
  <c r="L41" i="8"/>
  <c r="K41" i="8"/>
  <c r="J41" i="8"/>
  <c r="I41" i="8"/>
  <c r="L39" i="8"/>
  <c r="K39" i="8"/>
  <c r="J39" i="8"/>
  <c r="I39" i="8"/>
  <c r="I38" i="8" s="1"/>
  <c r="I37" i="8" s="1"/>
  <c r="I36" i="8" s="1"/>
  <c r="L38" i="8"/>
  <c r="L37" i="8" s="1"/>
  <c r="L36" i="8" s="1"/>
  <c r="K38" i="8"/>
  <c r="K37" i="8" s="1"/>
  <c r="K36" i="8" s="1"/>
  <c r="J38" i="8"/>
  <c r="J37" i="8" s="1"/>
  <c r="J36" i="8" s="1"/>
  <c r="L373" i="7"/>
  <c r="K373" i="7"/>
  <c r="K372" i="7" s="1"/>
  <c r="J373" i="7"/>
  <c r="I373" i="7"/>
  <c r="I372" i="7" s="1"/>
  <c r="L372" i="7"/>
  <c r="J372" i="7"/>
  <c r="L370" i="7"/>
  <c r="K370" i="7"/>
  <c r="J370" i="7"/>
  <c r="J369" i="7" s="1"/>
  <c r="I370" i="7"/>
  <c r="I369" i="7" s="1"/>
  <c r="L369" i="7"/>
  <c r="K369" i="7"/>
  <c r="L367" i="7"/>
  <c r="L366" i="7" s="1"/>
  <c r="K367" i="7"/>
  <c r="J367" i="7"/>
  <c r="J366" i="7" s="1"/>
  <c r="I367" i="7"/>
  <c r="K366" i="7"/>
  <c r="I366" i="7"/>
  <c r="L363" i="7"/>
  <c r="K363" i="7"/>
  <c r="K362" i="7" s="1"/>
  <c r="J363" i="7"/>
  <c r="I363" i="7"/>
  <c r="I362" i="7" s="1"/>
  <c r="L362" i="7"/>
  <c r="J362" i="7"/>
  <c r="L359" i="7"/>
  <c r="K359" i="7"/>
  <c r="J359" i="7"/>
  <c r="J358" i="7" s="1"/>
  <c r="I359" i="7"/>
  <c r="I358" i="7" s="1"/>
  <c r="L358" i="7"/>
  <c r="K358" i="7"/>
  <c r="L355" i="7"/>
  <c r="L354" i="7" s="1"/>
  <c r="K355" i="7"/>
  <c r="J355" i="7"/>
  <c r="J354" i="7" s="1"/>
  <c r="I355" i="7"/>
  <c r="K354" i="7"/>
  <c r="I354" i="7"/>
  <c r="L351" i="7"/>
  <c r="K351" i="7"/>
  <c r="J351" i="7"/>
  <c r="I351" i="7"/>
  <c r="L348" i="7"/>
  <c r="K348" i="7"/>
  <c r="J348" i="7"/>
  <c r="I348" i="7"/>
  <c r="P346" i="7"/>
  <c r="O346" i="7"/>
  <c r="N346" i="7"/>
  <c r="M346" i="7"/>
  <c r="L346" i="7"/>
  <c r="K346" i="7"/>
  <c r="K345" i="7" s="1"/>
  <c r="J346" i="7"/>
  <c r="I346" i="7"/>
  <c r="I345" i="7" s="1"/>
  <c r="L345" i="7"/>
  <c r="J345" i="7"/>
  <c r="L341" i="7"/>
  <c r="K341" i="7"/>
  <c r="K340" i="7" s="1"/>
  <c r="J341" i="7"/>
  <c r="I341" i="7"/>
  <c r="I340" i="7" s="1"/>
  <c r="L340" i="7"/>
  <c r="J340" i="7"/>
  <c r="L338" i="7"/>
  <c r="K338" i="7"/>
  <c r="J338" i="7"/>
  <c r="J337" i="7" s="1"/>
  <c r="I338" i="7"/>
  <c r="I337" i="7" s="1"/>
  <c r="L337" i="7"/>
  <c r="K337" i="7"/>
  <c r="L335" i="7"/>
  <c r="L334" i="7" s="1"/>
  <c r="K335" i="7"/>
  <c r="J335" i="7"/>
  <c r="J334" i="7" s="1"/>
  <c r="I335" i="7"/>
  <c r="K334" i="7"/>
  <c r="I334" i="7"/>
  <c r="L331" i="7"/>
  <c r="K331" i="7"/>
  <c r="K330" i="7" s="1"/>
  <c r="J331" i="7"/>
  <c r="I331" i="7"/>
  <c r="I330" i="7" s="1"/>
  <c r="L330" i="7"/>
  <c r="J330" i="7"/>
  <c r="L327" i="7"/>
  <c r="K327" i="7"/>
  <c r="J327" i="7"/>
  <c r="J326" i="7" s="1"/>
  <c r="I327" i="7"/>
  <c r="I326" i="7" s="1"/>
  <c r="L326" i="7"/>
  <c r="K326" i="7"/>
  <c r="L323" i="7"/>
  <c r="L322" i="7" s="1"/>
  <c r="K323" i="7"/>
  <c r="J323" i="7"/>
  <c r="J322" i="7" s="1"/>
  <c r="I323" i="7"/>
  <c r="K322" i="7"/>
  <c r="I322" i="7"/>
  <c r="L319" i="7"/>
  <c r="K319" i="7"/>
  <c r="J319" i="7"/>
  <c r="I319" i="7"/>
  <c r="L316" i="7"/>
  <c r="L313" i="7" s="1"/>
  <c r="L312" i="7" s="1"/>
  <c r="K316" i="7"/>
  <c r="J316" i="7"/>
  <c r="I316" i="7"/>
  <c r="L314" i="7"/>
  <c r="K314" i="7"/>
  <c r="J314" i="7"/>
  <c r="J313" i="7" s="1"/>
  <c r="I314" i="7"/>
  <c r="I313" i="7" s="1"/>
  <c r="K313" i="7"/>
  <c r="L308" i="7"/>
  <c r="K308" i="7"/>
  <c r="K307" i="7" s="1"/>
  <c r="J308" i="7"/>
  <c r="I308" i="7"/>
  <c r="I307" i="7" s="1"/>
  <c r="L307" i="7"/>
  <c r="J307" i="7"/>
  <c r="L305" i="7"/>
  <c r="K305" i="7"/>
  <c r="J305" i="7"/>
  <c r="J304" i="7" s="1"/>
  <c r="I305" i="7"/>
  <c r="I304" i="7" s="1"/>
  <c r="L304" i="7"/>
  <c r="K304" i="7"/>
  <c r="L302" i="7"/>
  <c r="L301" i="7" s="1"/>
  <c r="K302" i="7"/>
  <c r="J302" i="7"/>
  <c r="J301" i="7" s="1"/>
  <c r="I302" i="7"/>
  <c r="K301" i="7"/>
  <c r="I301" i="7"/>
  <c r="L298" i="7"/>
  <c r="K298" i="7"/>
  <c r="K297" i="7" s="1"/>
  <c r="J298" i="7"/>
  <c r="I298" i="7"/>
  <c r="I297" i="7" s="1"/>
  <c r="L297" i="7"/>
  <c r="J297" i="7"/>
  <c r="L294" i="7"/>
  <c r="K294" i="7"/>
  <c r="J294" i="7"/>
  <c r="J293" i="7" s="1"/>
  <c r="I294" i="7"/>
  <c r="I293" i="7" s="1"/>
  <c r="L293" i="7"/>
  <c r="K293" i="7"/>
  <c r="L290" i="7"/>
  <c r="L289" i="7" s="1"/>
  <c r="K290" i="7"/>
  <c r="J290" i="7"/>
  <c r="J289" i="7" s="1"/>
  <c r="I290" i="7"/>
  <c r="K289" i="7"/>
  <c r="I289" i="7"/>
  <c r="L286" i="7"/>
  <c r="K286" i="7"/>
  <c r="J286" i="7"/>
  <c r="I286" i="7"/>
  <c r="L283" i="7"/>
  <c r="L280" i="7" s="1"/>
  <c r="K283" i="7"/>
  <c r="J283" i="7"/>
  <c r="I283" i="7"/>
  <c r="L281" i="7"/>
  <c r="K281" i="7"/>
  <c r="J281" i="7"/>
  <c r="J280" i="7" s="1"/>
  <c r="I281" i="7"/>
  <c r="I280" i="7" s="1"/>
  <c r="K280" i="7"/>
  <c r="L276" i="7"/>
  <c r="K276" i="7"/>
  <c r="J276" i="7"/>
  <c r="J275" i="7" s="1"/>
  <c r="I276" i="7"/>
  <c r="I275" i="7" s="1"/>
  <c r="L275" i="7"/>
  <c r="K275" i="7"/>
  <c r="L273" i="7"/>
  <c r="L272" i="7" s="1"/>
  <c r="K273" i="7"/>
  <c r="J273" i="7"/>
  <c r="J272" i="7" s="1"/>
  <c r="I273" i="7"/>
  <c r="K272" i="7"/>
  <c r="I272" i="7"/>
  <c r="L270" i="7"/>
  <c r="K270" i="7"/>
  <c r="K269" i="7" s="1"/>
  <c r="J270" i="7"/>
  <c r="I270" i="7"/>
  <c r="I269" i="7" s="1"/>
  <c r="L269" i="7"/>
  <c r="J269" i="7"/>
  <c r="L266" i="7"/>
  <c r="K266" i="7"/>
  <c r="J266" i="7"/>
  <c r="J265" i="7" s="1"/>
  <c r="I266" i="7"/>
  <c r="I265" i="7" s="1"/>
  <c r="L265" i="7"/>
  <c r="K265" i="7"/>
  <c r="L262" i="7"/>
  <c r="L261" i="7" s="1"/>
  <c r="K262" i="7"/>
  <c r="J262" i="7"/>
  <c r="J261" i="7" s="1"/>
  <c r="I262" i="7"/>
  <c r="K261" i="7"/>
  <c r="I261" i="7"/>
  <c r="L258" i="7"/>
  <c r="K258" i="7"/>
  <c r="K257" i="7" s="1"/>
  <c r="J258" i="7"/>
  <c r="I258" i="7"/>
  <c r="L257" i="7"/>
  <c r="J257" i="7"/>
  <c r="I257" i="7"/>
  <c r="L254" i="7"/>
  <c r="K254" i="7"/>
  <c r="J254" i="7"/>
  <c r="I254" i="7"/>
  <c r="L251" i="7"/>
  <c r="K251" i="7"/>
  <c r="K248" i="7" s="1"/>
  <c r="J251" i="7"/>
  <c r="I251" i="7"/>
  <c r="L249" i="7"/>
  <c r="L248" i="7" s="1"/>
  <c r="K249" i="7"/>
  <c r="J249" i="7"/>
  <c r="J248" i="7" s="1"/>
  <c r="I249" i="7"/>
  <c r="I248" i="7"/>
  <c r="I247" i="7" s="1"/>
  <c r="L242" i="7"/>
  <c r="K242" i="7"/>
  <c r="J242" i="7"/>
  <c r="J241" i="7" s="1"/>
  <c r="J240" i="7" s="1"/>
  <c r="I242" i="7"/>
  <c r="I241" i="7" s="1"/>
  <c r="I240" i="7" s="1"/>
  <c r="L241" i="7"/>
  <c r="K241" i="7"/>
  <c r="K240" i="7" s="1"/>
  <c r="L240" i="7"/>
  <c r="L238" i="7"/>
  <c r="K238" i="7"/>
  <c r="J238" i="7"/>
  <c r="J237" i="7" s="1"/>
  <c r="J236" i="7" s="1"/>
  <c r="I238" i="7"/>
  <c r="I237" i="7" s="1"/>
  <c r="I236" i="7" s="1"/>
  <c r="L237" i="7"/>
  <c r="K237" i="7"/>
  <c r="K236" i="7" s="1"/>
  <c r="L236" i="7"/>
  <c r="P229" i="7"/>
  <c r="O229" i="7"/>
  <c r="N229" i="7"/>
  <c r="M229" i="7"/>
  <c r="L229" i="7"/>
  <c r="K229" i="7"/>
  <c r="K228" i="7" s="1"/>
  <c r="J229" i="7"/>
  <c r="I229" i="7"/>
  <c r="I228" i="7" s="1"/>
  <c r="L228" i="7"/>
  <c r="J228" i="7"/>
  <c r="L226" i="7"/>
  <c r="K226" i="7"/>
  <c r="J226" i="7"/>
  <c r="J225" i="7" s="1"/>
  <c r="J224" i="7" s="1"/>
  <c r="I226" i="7"/>
  <c r="I225" i="7" s="1"/>
  <c r="L225" i="7"/>
  <c r="K225" i="7"/>
  <c r="K224" i="7" s="1"/>
  <c r="L224" i="7"/>
  <c r="L219" i="7"/>
  <c r="K219" i="7"/>
  <c r="J219" i="7"/>
  <c r="J218" i="7" s="1"/>
  <c r="J217" i="7" s="1"/>
  <c r="I219" i="7"/>
  <c r="I218" i="7" s="1"/>
  <c r="I217" i="7" s="1"/>
  <c r="L218" i="7"/>
  <c r="K218" i="7"/>
  <c r="K217" i="7" s="1"/>
  <c r="L217" i="7"/>
  <c r="L215" i="7"/>
  <c r="K215" i="7"/>
  <c r="J215" i="7"/>
  <c r="J214" i="7" s="1"/>
  <c r="I215" i="7"/>
  <c r="I214" i="7" s="1"/>
  <c r="L214" i="7"/>
  <c r="K214" i="7"/>
  <c r="L210" i="7"/>
  <c r="L209" i="7" s="1"/>
  <c r="K210" i="7"/>
  <c r="J210" i="7"/>
  <c r="J209" i="7" s="1"/>
  <c r="I210" i="7"/>
  <c r="K209" i="7"/>
  <c r="I209" i="7"/>
  <c r="L204" i="7"/>
  <c r="K204" i="7"/>
  <c r="K203" i="7" s="1"/>
  <c r="K194" i="7" s="1"/>
  <c r="J204" i="7"/>
  <c r="I204" i="7"/>
  <c r="I203" i="7" s="1"/>
  <c r="L203" i="7"/>
  <c r="J203" i="7"/>
  <c r="L199" i="7"/>
  <c r="K199" i="7"/>
  <c r="J199" i="7"/>
  <c r="J198" i="7" s="1"/>
  <c r="I199" i="7"/>
  <c r="I198" i="7" s="1"/>
  <c r="L198" i="7"/>
  <c r="K198" i="7"/>
  <c r="L196" i="7"/>
  <c r="L195" i="7" s="1"/>
  <c r="L194" i="7" s="1"/>
  <c r="L193" i="7" s="1"/>
  <c r="K196" i="7"/>
  <c r="J196" i="7"/>
  <c r="J195" i="7" s="1"/>
  <c r="I196" i="7"/>
  <c r="K195" i="7"/>
  <c r="I195" i="7"/>
  <c r="L188" i="7"/>
  <c r="K188" i="7"/>
  <c r="K187" i="7" s="1"/>
  <c r="J188" i="7"/>
  <c r="I188" i="7"/>
  <c r="I187" i="7" s="1"/>
  <c r="L187" i="7"/>
  <c r="J187" i="7"/>
  <c r="L183" i="7"/>
  <c r="K183" i="7"/>
  <c r="J183" i="7"/>
  <c r="J182" i="7" s="1"/>
  <c r="J181" i="7" s="1"/>
  <c r="I183" i="7"/>
  <c r="I182" i="7" s="1"/>
  <c r="L182" i="7"/>
  <c r="K182" i="7"/>
  <c r="L181" i="7"/>
  <c r="L179" i="7"/>
  <c r="K179" i="7"/>
  <c r="J179" i="7"/>
  <c r="J178" i="7" s="1"/>
  <c r="J177" i="7" s="1"/>
  <c r="J176" i="7" s="1"/>
  <c r="I179" i="7"/>
  <c r="I178" i="7" s="1"/>
  <c r="I177" i="7" s="1"/>
  <c r="L178" i="7"/>
  <c r="K178" i="7"/>
  <c r="K177" i="7" s="1"/>
  <c r="L177" i="7"/>
  <c r="L176" i="7" s="1"/>
  <c r="L174" i="7"/>
  <c r="K174" i="7"/>
  <c r="K173" i="7" s="1"/>
  <c r="J174" i="7"/>
  <c r="I174" i="7"/>
  <c r="I173" i="7" s="1"/>
  <c r="L173" i="7"/>
  <c r="J173" i="7"/>
  <c r="L169" i="7"/>
  <c r="K169" i="7"/>
  <c r="J169" i="7"/>
  <c r="J168" i="7" s="1"/>
  <c r="J167" i="7" s="1"/>
  <c r="J166" i="7" s="1"/>
  <c r="I169" i="7"/>
  <c r="I168" i="7" s="1"/>
  <c r="L168" i="7"/>
  <c r="K168" i="7"/>
  <c r="L167" i="7"/>
  <c r="L166" i="7" s="1"/>
  <c r="L162" i="7"/>
  <c r="K162" i="7"/>
  <c r="K161" i="7" s="1"/>
  <c r="K160" i="7" s="1"/>
  <c r="J162" i="7"/>
  <c r="I162" i="7"/>
  <c r="L161" i="7"/>
  <c r="L160" i="7" s="1"/>
  <c r="J161" i="7"/>
  <c r="J160" i="7" s="1"/>
  <c r="I161" i="7"/>
  <c r="I160" i="7"/>
  <c r="L158" i="7"/>
  <c r="K158" i="7"/>
  <c r="K157" i="7" s="1"/>
  <c r="J158" i="7"/>
  <c r="I158" i="7"/>
  <c r="L157" i="7"/>
  <c r="J157" i="7"/>
  <c r="I157" i="7"/>
  <c r="L154" i="7"/>
  <c r="K154" i="7"/>
  <c r="J154" i="7"/>
  <c r="J153" i="7" s="1"/>
  <c r="J152" i="7" s="1"/>
  <c r="I154" i="7"/>
  <c r="I153" i="7" s="1"/>
  <c r="I152" i="7" s="1"/>
  <c r="L153" i="7"/>
  <c r="K153" i="7"/>
  <c r="L152" i="7"/>
  <c r="L149" i="7"/>
  <c r="K149" i="7"/>
  <c r="J149" i="7"/>
  <c r="J148" i="7" s="1"/>
  <c r="J147" i="7" s="1"/>
  <c r="I149" i="7"/>
  <c r="I148" i="7" s="1"/>
  <c r="I147" i="7" s="1"/>
  <c r="L148" i="7"/>
  <c r="K148" i="7"/>
  <c r="K147" i="7" s="1"/>
  <c r="L147" i="7"/>
  <c r="L146" i="7" s="1"/>
  <c r="L144" i="7"/>
  <c r="K144" i="7"/>
  <c r="K143" i="7" s="1"/>
  <c r="K142" i="7" s="1"/>
  <c r="J144" i="7"/>
  <c r="I144" i="7"/>
  <c r="I143" i="7" s="1"/>
  <c r="I142" i="7" s="1"/>
  <c r="L143" i="7"/>
  <c r="L142" i="7" s="1"/>
  <c r="J143" i="7"/>
  <c r="J142" i="7" s="1"/>
  <c r="L140" i="7"/>
  <c r="K140" i="7"/>
  <c r="K139" i="7" s="1"/>
  <c r="K138" i="7" s="1"/>
  <c r="J140" i="7"/>
  <c r="I140" i="7"/>
  <c r="I139" i="7" s="1"/>
  <c r="I138" i="7" s="1"/>
  <c r="L139" i="7"/>
  <c r="L138" i="7" s="1"/>
  <c r="J139" i="7"/>
  <c r="J138" i="7" s="1"/>
  <c r="L136" i="7"/>
  <c r="K136" i="7"/>
  <c r="K135" i="7" s="1"/>
  <c r="K134" i="7" s="1"/>
  <c r="J136" i="7"/>
  <c r="I136" i="7"/>
  <c r="I135" i="7" s="1"/>
  <c r="I134" i="7" s="1"/>
  <c r="L135" i="7"/>
  <c r="L134" i="7" s="1"/>
  <c r="J135" i="7"/>
  <c r="J134" i="7" s="1"/>
  <c r="L132" i="7"/>
  <c r="K132" i="7"/>
  <c r="K131" i="7" s="1"/>
  <c r="K130" i="7" s="1"/>
  <c r="J132" i="7"/>
  <c r="I132" i="7"/>
  <c r="I131" i="7" s="1"/>
  <c r="I130" i="7" s="1"/>
  <c r="L131" i="7"/>
  <c r="L130" i="7" s="1"/>
  <c r="J131" i="7"/>
  <c r="J130" i="7" s="1"/>
  <c r="L128" i="7"/>
  <c r="K128" i="7"/>
  <c r="K127" i="7" s="1"/>
  <c r="K126" i="7" s="1"/>
  <c r="J128" i="7"/>
  <c r="I128" i="7"/>
  <c r="L127" i="7"/>
  <c r="L126" i="7" s="1"/>
  <c r="J127" i="7"/>
  <c r="J126" i="7" s="1"/>
  <c r="I127" i="7"/>
  <c r="I126" i="7"/>
  <c r="L123" i="7"/>
  <c r="K123" i="7"/>
  <c r="K122" i="7" s="1"/>
  <c r="K121" i="7" s="1"/>
  <c r="J123" i="7"/>
  <c r="I123" i="7"/>
  <c r="L122" i="7"/>
  <c r="L121" i="7" s="1"/>
  <c r="L120" i="7" s="1"/>
  <c r="J122" i="7"/>
  <c r="J121" i="7" s="1"/>
  <c r="J120" i="7" s="1"/>
  <c r="I122" i="7"/>
  <c r="I121" i="7"/>
  <c r="I120" i="7" s="1"/>
  <c r="L115" i="7"/>
  <c r="L114" i="7" s="1"/>
  <c r="K115" i="7"/>
  <c r="K114" i="7" s="1"/>
  <c r="J115" i="7"/>
  <c r="J114" i="7" s="1"/>
  <c r="I115" i="7"/>
  <c r="I114" i="7"/>
  <c r="L109" i="7"/>
  <c r="K109" i="7"/>
  <c r="K108" i="7" s="1"/>
  <c r="K107" i="7" s="1"/>
  <c r="J109" i="7"/>
  <c r="I109" i="7"/>
  <c r="L108" i="7"/>
  <c r="L107" i="7" s="1"/>
  <c r="J108" i="7"/>
  <c r="J107" i="7" s="1"/>
  <c r="I108" i="7"/>
  <c r="I107" i="7"/>
  <c r="L104" i="7"/>
  <c r="K104" i="7"/>
  <c r="K103" i="7" s="1"/>
  <c r="K102" i="7" s="1"/>
  <c r="J104" i="7"/>
  <c r="I104" i="7"/>
  <c r="I103" i="7" s="1"/>
  <c r="I102" i="7" s="1"/>
  <c r="L103" i="7"/>
  <c r="L102" i="7" s="1"/>
  <c r="J103" i="7"/>
  <c r="J102" i="7" s="1"/>
  <c r="L99" i="7"/>
  <c r="K99" i="7"/>
  <c r="K98" i="7" s="1"/>
  <c r="K97" i="7" s="1"/>
  <c r="K96" i="7" s="1"/>
  <c r="J99" i="7"/>
  <c r="I99" i="7"/>
  <c r="I98" i="7" s="1"/>
  <c r="I97" i="7" s="1"/>
  <c r="I96" i="7" s="1"/>
  <c r="L98" i="7"/>
  <c r="L97" i="7" s="1"/>
  <c r="J98" i="7"/>
  <c r="J97" i="7" s="1"/>
  <c r="L92" i="7"/>
  <c r="L91" i="7" s="1"/>
  <c r="L90" i="7" s="1"/>
  <c r="L89" i="7" s="1"/>
  <c r="K92" i="7"/>
  <c r="K91" i="7" s="1"/>
  <c r="K90" i="7" s="1"/>
  <c r="K89" i="7" s="1"/>
  <c r="J92" i="7"/>
  <c r="J91" i="7" s="1"/>
  <c r="J90" i="7" s="1"/>
  <c r="J89" i="7" s="1"/>
  <c r="I92" i="7"/>
  <c r="I91" i="7"/>
  <c r="I90" i="7" s="1"/>
  <c r="I89" i="7" s="1"/>
  <c r="L87" i="7"/>
  <c r="K87" i="7"/>
  <c r="J87" i="7"/>
  <c r="J86" i="7" s="1"/>
  <c r="J85" i="7" s="1"/>
  <c r="I87" i="7"/>
  <c r="I86" i="7" s="1"/>
  <c r="I85" i="7" s="1"/>
  <c r="L86" i="7"/>
  <c r="K86" i="7"/>
  <c r="K85" i="7" s="1"/>
  <c r="L85" i="7"/>
  <c r="L81" i="7"/>
  <c r="K81" i="7"/>
  <c r="J81" i="7"/>
  <c r="J80" i="7" s="1"/>
  <c r="I81" i="7"/>
  <c r="I80" i="7" s="1"/>
  <c r="I69" i="7" s="1"/>
  <c r="L80" i="7"/>
  <c r="K80" i="7"/>
  <c r="L76" i="7"/>
  <c r="L75" i="7" s="1"/>
  <c r="K76" i="7"/>
  <c r="J76" i="7"/>
  <c r="J75" i="7" s="1"/>
  <c r="I76" i="7"/>
  <c r="K75" i="7"/>
  <c r="I75" i="7"/>
  <c r="L71" i="7"/>
  <c r="K71" i="7"/>
  <c r="K70" i="7" s="1"/>
  <c r="K69" i="7" s="1"/>
  <c r="J71" i="7"/>
  <c r="I71" i="7"/>
  <c r="L70" i="7"/>
  <c r="J70" i="7"/>
  <c r="I70" i="7"/>
  <c r="L50" i="7"/>
  <c r="L49" i="7" s="1"/>
  <c r="L48" i="7" s="1"/>
  <c r="L47" i="7" s="1"/>
  <c r="K50" i="7"/>
  <c r="K49" i="7" s="1"/>
  <c r="K48" i="7" s="1"/>
  <c r="K47" i="7" s="1"/>
  <c r="J50" i="7"/>
  <c r="J49" i="7" s="1"/>
  <c r="J48" i="7" s="1"/>
  <c r="J47" i="7" s="1"/>
  <c r="I50" i="7"/>
  <c r="I49" i="7"/>
  <c r="I48" i="7" s="1"/>
  <c r="I47" i="7" s="1"/>
  <c r="L45" i="7"/>
  <c r="K45" i="7"/>
  <c r="J45" i="7"/>
  <c r="J44" i="7" s="1"/>
  <c r="J43" i="7" s="1"/>
  <c r="I45" i="7"/>
  <c r="I44" i="7" s="1"/>
  <c r="I43" i="7" s="1"/>
  <c r="L44" i="7"/>
  <c r="K44" i="7"/>
  <c r="K43" i="7" s="1"/>
  <c r="L43" i="7"/>
  <c r="L41" i="7"/>
  <c r="K41" i="7"/>
  <c r="J41" i="7"/>
  <c r="I41" i="7"/>
  <c r="I38" i="7" s="1"/>
  <c r="I37" i="7" s="1"/>
  <c r="L39" i="7"/>
  <c r="K39" i="7"/>
  <c r="K38" i="7" s="1"/>
  <c r="K37" i="7" s="1"/>
  <c r="J39" i="7"/>
  <c r="I39" i="7"/>
  <c r="L38" i="7"/>
  <c r="L37" i="7" s="1"/>
  <c r="L36" i="7" s="1"/>
  <c r="J38" i="7"/>
  <c r="J37" i="7" s="1"/>
  <c r="L373" i="10"/>
  <c r="L372" i="10" s="1"/>
  <c r="K373" i="10"/>
  <c r="J373" i="10"/>
  <c r="I373" i="10"/>
  <c r="I372" i="10" s="1"/>
  <c r="K372" i="10"/>
  <c r="J372" i="10"/>
  <c r="L370" i="10"/>
  <c r="K370" i="10"/>
  <c r="J370" i="10"/>
  <c r="J369" i="10" s="1"/>
  <c r="I370" i="10"/>
  <c r="I369" i="10" s="1"/>
  <c r="L369" i="10"/>
  <c r="K369" i="10"/>
  <c r="L367" i="10"/>
  <c r="K367" i="10"/>
  <c r="K366" i="10" s="1"/>
  <c r="J367" i="10"/>
  <c r="J366" i="10" s="1"/>
  <c r="I367" i="10"/>
  <c r="L366" i="10"/>
  <c r="I366" i="10"/>
  <c r="L363" i="10"/>
  <c r="L362" i="10" s="1"/>
  <c r="K363" i="10"/>
  <c r="J363" i="10"/>
  <c r="I363" i="10"/>
  <c r="I362" i="10" s="1"/>
  <c r="K362" i="10"/>
  <c r="J362" i="10"/>
  <c r="L359" i="10"/>
  <c r="K359" i="10"/>
  <c r="K358" i="10" s="1"/>
  <c r="J359" i="10"/>
  <c r="J358" i="10" s="1"/>
  <c r="I359" i="10"/>
  <c r="I358" i="10" s="1"/>
  <c r="L358" i="10"/>
  <c r="L355" i="10"/>
  <c r="L354" i="10" s="1"/>
  <c r="K355" i="10"/>
  <c r="K354" i="10" s="1"/>
  <c r="J355" i="10"/>
  <c r="J354" i="10" s="1"/>
  <c r="I355" i="10"/>
  <c r="I354" i="10"/>
  <c r="L351" i="10"/>
  <c r="K351" i="10"/>
  <c r="J351" i="10"/>
  <c r="I351" i="10"/>
  <c r="L348" i="10"/>
  <c r="K348" i="10"/>
  <c r="J348" i="10"/>
  <c r="I348" i="10"/>
  <c r="P346" i="10"/>
  <c r="O346" i="10"/>
  <c r="N346" i="10"/>
  <c r="M346" i="10"/>
  <c r="L346" i="10"/>
  <c r="L345" i="10" s="1"/>
  <c r="L344" i="10" s="1"/>
  <c r="K346" i="10"/>
  <c r="J346" i="10"/>
  <c r="I346" i="10"/>
  <c r="I345" i="10" s="1"/>
  <c r="K345" i="10"/>
  <c r="J345" i="10"/>
  <c r="L341" i="10"/>
  <c r="L340" i="10" s="1"/>
  <c r="K341" i="10"/>
  <c r="J341" i="10"/>
  <c r="I341" i="10"/>
  <c r="I340" i="10" s="1"/>
  <c r="K340" i="10"/>
  <c r="J340" i="10"/>
  <c r="L338" i="10"/>
  <c r="K338" i="10"/>
  <c r="K337" i="10" s="1"/>
  <c r="J338" i="10"/>
  <c r="J337" i="10" s="1"/>
  <c r="I338" i="10"/>
  <c r="I337" i="10" s="1"/>
  <c r="L337" i="10"/>
  <c r="L335" i="10"/>
  <c r="L334" i="10" s="1"/>
  <c r="K335" i="10"/>
  <c r="K334" i="10" s="1"/>
  <c r="J335" i="10"/>
  <c r="J334" i="10" s="1"/>
  <c r="I335" i="10"/>
  <c r="I334" i="10"/>
  <c r="L331" i="10"/>
  <c r="L330" i="10" s="1"/>
  <c r="K331" i="10"/>
  <c r="J331" i="10"/>
  <c r="I331" i="10"/>
  <c r="I330" i="10" s="1"/>
  <c r="K330" i="10"/>
  <c r="J330" i="10"/>
  <c r="L327" i="10"/>
  <c r="K327" i="10"/>
  <c r="K326" i="10" s="1"/>
  <c r="J327" i="10"/>
  <c r="J326" i="10" s="1"/>
  <c r="I327" i="10"/>
  <c r="L326" i="10"/>
  <c r="I326" i="10"/>
  <c r="L323" i="10"/>
  <c r="L322" i="10" s="1"/>
  <c r="K323" i="10"/>
  <c r="K322" i="10" s="1"/>
  <c r="J323" i="10"/>
  <c r="J322" i="10" s="1"/>
  <c r="I323" i="10"/>
  <c r="I322" i="10" s="1"/>
  <c r="L319" i="10"/>
  <c r="K319" i="10"/>
  <c r="J319" i="10"/>
  <c r="I319" i="10"/>
  <c r="L316" i="10"/>
  <c r="K316" i="10"/>
  <c r="J316" i="10"/>
  <c r="I316" i="10"/>
  <c r="L314" i="10"/>
  <c r="K314" i="10"/>
  <c r="K313" i="10" s="1"/>
  <c r="K312" i="10" s="1"/>
  <c r="J314" i="10"/>
  <c r="J313" i="10" s="1"/>
  <c r="J312" i="10" s="1"/>
  <c r="I314" i="10"/>
  <c r="L313" i="10"/>
  <c r="I313" i="10"/>
  <c r="L308" i="10"/>
  <c r="L307" i="10" s="1"/>
  <c r="K308" i="10"/>
  <c r="J308" i="10"/>
  <c r="I308" i="10"/>
  <c r="I307" i="10" s="1"/>
  <c r="K307" i="10"/>
  <c r="J307" i="10"/>
  <c r="L305" i="10"/>
  <c r="K305" i="10"/>
  <c r="K304" i="10" s="1"/>
  <c r="J305" i="10"/>
  <c r="J304" i="10" s="1"/>
  <c r="I305" i="10"/>
  <c r="L304" i="10"/>
  <c r="I304" i="10"/>
  <c r="L302" i="10"/>
  <c r="L301" i="10" s="1"/>
  <c r="K302" i="10"/>
  <c r="K301" i="10" s="1"/>
  <c r="J302" i="10"/>
  <c r="J301" i="10" s="1"/>
  <c r="I302" i="10"/>
  <c r="I301" i="10" s="1"/>
  <c r="L298" i="10"/>
  <c r="L297" i="10" s="1"/>
  <c r="K298" i="10"/>
  <c r="J298" i="10"/>
  <c r="I298" i="10"/>
  <c r="I297" i="10" s="1"/>
  <c r="K297" i="10"/>
  <c r="J297" i="10"/>
  <c r="L294" i="10"/>
  <c r="K294" i="10"/>
  <c r="K293" i="10" s="1"/>
  <c r="J294" i="10"/>
  <c r="J293" i="10" s="1"/>
  <c r="I294" i="10"/>
  <c r="L293" i="10"/>
  <c r="I293" i="10"/>
  <c r="L290" i="10"/>
  <c r="L289" i="10" s="1"/>
  <c r="K290" i="10"/>
  <c r="K289" i="10" s="1"/>
  <c r="J290" i="10"/>
  <c r="J289" i="10" s="1"/>
  <c r="I290" i="10"/>
  <c r="I289" i="10" s="1"/>
  <c r="L286" i="10"/>
  <c r="K286" i="10"/>
  <c r="J286" i="10"/>
  <c r="I286" i="10"/>
  <c r="L283" i="10"/>
  <c r="K283" i="10"/>
  <c r="J283" i="10"/>
  <c r="I283" i="10"/>
  <c r="L281" i="10"/>
  <c r="K281" i="10"/>
  <c r="K280" i="10" s="1"/>
  <c r="J281" i="10"/>
  <c r="J280" i="10" s="1"/>
  <c r="I281" i="10"/>
  <c r="L280" i="10"/>
  <c r="L279" i="10" s="1"/>
  <c r="I280" i="10"/>
  <c r="L276" i="10"/>
  <c r="K276" i="10"/>
  <c r="K275" i="10" s="1"/>
  <c r="J276" i="10"/>
  <c r="J275" i="10" s="1"/>
  <c r="I276" i="10"/>
  <c r="L275" i="10"/>
  <c r="I275" i="10"/>
  <c r="L273" i="10"/>
  <c r="L272" i="10" s="1"/>
  <c r="K273" i="10"/>
  <c r="K272" i="10" s="1"/>
  <c r="J273" i="10"/>
  <c r="J272" i="10" s="1"/>
  <c r="I273" i="10"/>
  <c r="I272" i="10"/>
  <c r="L270" i="10"/>
  <c r="L269" i="10" s="1"/>
  <c r="K270" i="10"/>
  <c r="J270" i="10"/>
  <c r="I270" i="10"/>
  <c r="I269" i="10" s="1"/>
  <c r="K269" i="10"/>
  <c r="J269" i="10"/>
  <c r="L266" i="10"/>
  <c r="K266" i="10"/>
  <c r="K265" i="10" s="1"/>
  <c r="J266" i="10"/>
  <c r="J265" i="10" s="1"/>
  <c r="I266" i="10"/>
  <c r="L265" i="10"/>
  <c r="I265" i="10"/>
  <c r="L262" i="10"/>
  <c r="L261" i="10" s="1"/>
  <c r="K262" i="10"/>
  <c r="K261" i="10" s="1"/>
  <c r="J262" i="10"/>
  <c r="J261" i="10" s="1"/>
  <c r="I262" i="10"/>
  <c r="I261" i="10"/>
  <c r="L258" i="10"/>
  <c r="L257" i="10" s="1"/>
  <c r="K258" i="10"/>
  <c r="J258" i="10"/>
  <c r="I258" i="10"/>
  <c r="I257" i="10" s="1"/>
  <c r="K257" i="10"/>
  <c r="J257" i="10"/>
  <c r="L254" i="10"/>
  <c r="K254" i="10"/>
  <c r="J254" i="10"/>
  <c r="I254" i="10"/>
  <c r="L251" i="10"/>
  <c r="K251" i="10"/>
  <c r="J251" i="10"/>
  <c r="I251" i="10"/>
  <c r="L249" i="10"/>
  <c r="L248" i="10" s="1"/>
  <c r="L247" i="10" s="1"/>
  <c r="K249" i="10"/>
  <c r="K248" i="10" s="1"/>
  <c r="K247" i="10" s="1"/>
  <c r="J249" i="10"/>
  <c r="J248" i="10" s="1"/>
  <c r="J247" i="10" s="1"/>
  <c r="I249" i="10"/>
  <c r="I248" i="10"/>
  <c r="I247" i="10" s="1"/>
  <c r="L242" i="10"/>
  <c r="K242" i="10"/>
  <c r="K241" i="10" s="1"/>
  <c r="K240" i="10" s="1"/>
  <c r="J242" i="10"/>
  <c r="J241" i="10" s="1"/>
  <c r="J240" i="10" s="1"/>
  <c r="I242" i="10"/>
  <c r="L241" i="10"/>
  <c r="L240" i="10" s="1"/>
  <c r="I241" i="10"/>
  <c r="I240" i="10" s="1"/>
  <c r="L238" i="10"/>
  <c r="K238" i="10"/>
  <c r="K237" i="10" s="1"/>
  <c r="K236" i="10" s="1"/>
  <c r="J238" i="10"/>
  <c r="J237" i="10" s="1"/>
  <c r="J236" i="10" s="1"/>
  <c r="I238" i="10"/>
  <c r="L237" i="10"/>
  <c r="L236" i="10" s="1"/>
  <c r="I237" i="10"/>
  <c r="I236" i="10" s="1"/>
  <c r="P229" i="10"/>
  <c r="O229" i="10"/>
  <c r="N229" i="10"/>
  <c r="M229" i="10"/>
  <c r="L229" i="10"/>
  <c r="L228" i="10" s="1"/>
  <c r="K229" i="10"/>
  <c r="J229" i="10"/>
  <c r="I229" i="10"/>
  <c r="I228" i="10" s="1"/>
  <c r="K228" i="10"/>
  <c r="J228" i="10"/>
  <c r="L226" i="10"/>
  <c r="K226" i="10"/>
  <c r="K225" i="10" s="1"/>
  <c r="K224" i="10" s="1"/>
  <c r="J226" i="10"/>
  <c r="J225" i="10" s="1"/>
  <c r="J224" i="10" s="1"/>
  <c r="I226" i="10"/>
  <c r="I225" i="10" s="1"/>
  <c r="L225" i="10"/>
  <c r="L224" i="10" s="1"/>
  <c r="L219" i="10"/>
  <c r="K219" i="10"/>
  <c r="K218" i="10" s="1"/>
  <c r="K217" i="10" s="1"/>
  <c r="J219" i="10"/>
  <c r="J218" i="10" s="1"/>
  <c r="J217" i="10" s="1"/>
  <c r="I219" i="10"/>
  <c r="I218" i="10" s="1"/>
  <c r="I217" i="10" s="1"/>
  <c r="L218" i="10"/>
  <c r="L217" i="10" s="1"/>
  <c r="L215" i="10"/>
  <c r="K215" i="10"/>
  <c r="K214" i="10" s="1"/>
  <c r="J215" i="10"/>
  <c r="J214" i="10" s="1"/>
  <c r="I215" i="10"/>
  <c r="I214" i="10" s="1"/>
  <c r="L214" i="10"/>
  <c r="L210" i="10"/>
  <c r="L209" i="10" s="1"/>
  <c r="K210" i="10"/>
  <c r="K209" i="10" s="1"/>
  <c r="J210" i="10"/>
  <c r="J209" i="10" s="1"/>
  <c r="I210" i="10"/>
  <c r="I209" i="10"/>
  <c r="L204" i="10"/>
  <c r="L203" i="10" s="1"/>
  <c r="K204" i="10"/>
  <c r="J204" i="10"/>
  <c r="I204" i="10"/>
  <c r="I203" i="10" s="1"/>
  <c r="K203" i="10"/>
  <c r="J203" i="10"/>
  <c r="L199" i="10"/>
  <c r="K199" i="10"/>
  <c r="K198" i="10" s="1"/>
  <c r="J199" i="10"/>
  <c r="J198" i="10" s="1"/>
  <c r="I199" i="10"/>
  <c r="I198" i="10" s="1"/>
  <c r="L198" i="10"/>
  <c r="L196" i="10"/>
  <c r="L195" i="10" s="1"/>
  <c r="L194" i="10" s="1"/>
  <c r="K196" i="10"/>
  <c r="K195" i="10" s="1"/>
  <c r="J196" i="10"/>
  <c r="J195" i="10" s="1"/>
  <c r="I196" i="10"/>
  <c r="I195" i="10"/>
  <c r="L188" i="10"/>
  <c r="L187" i="10" s="1"/>
  <c r="K188" i="10"/>
  <c r="J188" i="10"/>
  <c r="I188" i="10"/>
  <c r="I187" i="10" s="1"/>
  <c r="K187" i="10"/>
  <c r="J187" i="10"/>
  <c r="L183" i="10"/>
  <c r="K183" i="10"/>
  <c r="K182" i="10" s="1"/>
  <c r="K181" i="10" s="1"/>
  <c r="J183" i="10"/>
  <c r="J182" i="10" s="1"/>
  <c r="J181" i="10" s="1"/>
  <c r="I183" i="10"/>
  <c r="L182" i="10"/>
  <c r="I182" i="10"/>
  <c r="I181" i="10" s="1"/>
  <c r="L179" i="10"/>
  <c r="K179" i="10"/>
  <c r="K178" i="10" s="1"/>
  <c r="K177" i="10" s="1"/>
  <c r="K176" i="10" s="1"/>
  <c r="J179" i="10"/>
  <c r="J178" i="10" s="1"/>
  <c r="J177" i="10" s="1"/>
  <c r="J176" i="10" s="1"/>
  <c r="I179" i="10"/>
  <c r="L178" i="10"/>
  <c r="L177" i="10" s="1"/>
  <c r="I178" i="10"/>
  <c r="I177" i="10" s="1"/>
  <c r="L174" i="10"/>
  <c r="L173" i="10" s="1"/>
  <c r="K174" i="10"/>
  <c r="J174" i="10"/>
  <c r="I174" i="10"/>
  <c r="I173" i="10" s="1"/>
  <c r="K173" i="10"/>
  <c r="J173" i="10"/>
  <c r="L169" i="10"/>
  <c r="K169" i="10"/>
  <c r="K168" i="10" s="1"/>
  <c r="K167" i="10" s="1"/>
  <c r="K166" i="10" s="1"/>
  <c r="J169" i="10"/>
  <c r="J168" i="10" s="1"/>
  <c r="J167" i="10" s="1"/>
  <c r="J166" i="10" s="1"/>
  <c r="I169" i="10"/>
  <c r="L168" i="10"/>
  <c r="L167" i="10" s="1"/>
  <c r="L166" i="10" s="1"/>
  <c r="I168" i="10"/>
  <c r="L162" i="10"/>
  <c r="L161" i="10" s="1"/>
  <c r="L160" i="10" s="1"/>
  <c r="K162" i="10"/>
  <c r="J162" i="10"/>
  <c r="I162" i="10"/>
  <c r="I161" i="10" s="1"/>
  <c r="I160" i="10" s="1"/>
  <c r="K161" i="10"/>
  <c r="K160" i="10" s="1"/>
  <c r="J161" i="10"/>
  <c r="J160" i="10" s="1"/>
  <c r="L158" i="10"/>
  <c r="L157" i="10" s="1"/>
  <c r="K158" i="10"/>
  <c r="J158" i="10"/>
  <c r="I158" i="10"/>
  <c r="I157" i="10" s="1"/>
  <c r="K157" i="10"/>
  <c r="J157" i="10"/>
  <c r="L154" i="10"/>
  <c r="K154" i="10"/>
  <c r="K153" i="10" s="1"/>
  <c r="K152" i="10" s="1"/>
  <c r="J154" i="10"/>
  <c r="J153" i="10" s="1"/>
  <c r="J152" i="10" s="1"/>
  <c r="I154" i="10"/>
  <c r="L153" i="10"/>
  <c r="I153" i="10"/>
  <c r="I152" i="10" s="1"/>
  <c r="L149" i="10"/>
  <c r="K149" i="10"/>
  <c r="K148" i="10" s="1"/>
  <c r="K147" i="10" s="1"/>
  <c r="K146" i="10" s="1"/>
  <c r="J149" i="10"/>
  <c r="J148" i="10" s="1"/>
  <c r="J147" i="10" s="1"/>
  <c r="I149" i="10"/>
  <c r="L148" i="10"/>
  <c r="L147" i="10" s="1"/>
  <c r="I148" i="10"/>
  <c r="I147" i="10" s="1"/>
  <c r="L144" i="10"/>
  <c r="L143" i="10" s="1"/>
  <c r="L142" i="10" s="1"/>
  <c r="K144" i="10"/>
  <c r="J144" i="10"/>
  <c r="I144" i="10"/>
  <c r="I143" i="10" s="1"/>
  <c r="I142" i="10" s="1"/>
  <c r="K143" i="10"/>
  <c r="K142" i="10" s="1"/>
  <c r="J143" i="10"/>
  <c r="J142" i="10" s="1"/>
  <c r="L140" i="10"/>
  <c r="L139" i="10" s="1"/>
  <c r="L138" i="10" s="1"/>
  <c r="K140" i="10"/>
  <c r="J140" i="10"/>
  <c r="I140" i="10"/>
  <c r="I139" i="10" s="1"/>
  <c r="I138" i="10" s="1"/>
  <c r="K139" i="10"/>
  <c r="K138" i="10" s="1"/>
  <c r="J139" i="10"/>
  <c r="J138" i="10" s="1"/>
  <c r="L136" i="10"/>
  <c r="L135" i="10" s="1"/>
  <c r="L134" i="10" s="1"/>
  <c r="K136" i="10"/>
  <c r="J136" i="10"/>
  <c r="I136" i="10"/>
  <c r="I135" i="10" s="1"/>
  <c r="I134" i="10" s="1"/>
  <c r="K135" i="10"/>
  <c r="K134" i="10" s="1"/>
  <c r="J135" i="10"/>
  <c r="J134" i="10" s="1"/>
  <c r="L132" i="10"/>
  <c r="L131" i="10" s="1"/>
  <c r="L130" i="10" s="1"/>
  <c r="K132" i="10"/>
  <c r="J132" i="10"/>
  <c r="I132" i="10"/>
  <c r="I131" i="10" s="1"/>
  <c r="I130" i="10" s="1"/>
  <c r="K131" i="10"/>
  <c r="K130" i="10" s="1"/>
  <c r="J131" i="10"/>
  <c r="J130" i="10" s="1"/>
  <c r="L128" i="10"/>
  <c r="L127" i="10" s="1"/>
  <c r="L126" i="10" s="1"/>
  <c r="K128" i="10"/>
  <c r="J128" i="10"/>
  <c r="I128" i="10"/>
  <c r="I127" i="10" s="1"/>
  <c r="I126" i="10" s="1"/>
  <c r="K127" i="10"/>
  <c r="K126" i="10" s="1"/>
  <c r="J127" i="10"/>
  <c r="J126" i="10" s="1"/>
  <c r="L123" i="10"/>
  <c r="L122" i="10" s="1"/>
  <c r="L121" i="10" s="1"/>
  <c r="L120" i="10" s="1"/>
  <c r="K123" i="10"/>
  <c r="J123" i="10"/>
  <c r="I123" i="10"/>
  <c r="I122" i="10" s="1"/>
  <c r="I121" i="10" s="1"/>
  <c r="K122" i="10"/>
  <c r="K121" i="10" s="1"/>
  <c r="J122" i="10"/>
  <c r="J121" i="10" s="1"/>
  <c r="L115" i="10"/>
  <c r="L114" i="10" s="1"/>
  <c r="K115" i="10"/>
  <c r="K114" i="10" s="1"/>
  <c r="J115" i="10"/>
  <c r="J114" i="10" s="1"/>
  <c r="I115" i="10"/>
  <c r="I114" i="10" s="1"/>
  <c r="L109" i="10"/>
  <c r="L108" i="10" s="1"/>
  <c r="L107" i="10" s="1"/>
  <c r="K109" i="10"/>
  <c r="J109" i="10"/>
  <c r="I109" i="10"/>
  <c r="I108" i="10" s="1"/>
  <c r="I107" i="10" s="1"/>
  <c r="K108" i="10"/>
  <c r="K107" i="10" s="1"/>
  <c r="J108" i="10"/>
  <c r="L104" i="10"/>
  <c r="L103" i="10" s="1"/>
  <c r="L102" i="10" s="1"/>
  <c r="K104" i="10"/>
  <c r="J104" i="10"/>
  <c r="I104" i="10"/>
  <c r="I103" i="10" s="1"/>
  <c r="I102" i="10" s="1"/>
  <c r="K103" i="10"/>
  <c r="K102" i="10" s="1"/>
  <c r="J103" i="10"/>
  <c r="J102" i="10" s="1"/>
  <c r="L99" i="10"/>
  <c r="L98" i="10" s="1"/>
  <c r="L97" i="10" s="1"/>
  <c r="K99" i="10"/>
  <c r="J99" i="10"/>
  <c r="I99" i="10"/>
  <c r="I98" i="10" s="1"/>
  <c r="I97" i="10" s="1"/>
  <c r="I96" i="10" s="1"/>
  <c r="K98" i="10"/>
  <c r="K97" i="10" s="1"/>
  <c r="K96" i="10" s="1"/>
  <c r="J98" i="10"/>
  <c r="J97" i="10" s="1"/>
  <c r="L92" i="10"/>
  <c r="L91" i="10" s="1"/>
  <c r="L90" i="10" s="1"/>
  <c r="L89" i="10" s="1"/>
  <c r="K92" i="10"/>
  <c r="K91" i="10" s="1"/>
  <c r="K90" i="10" s="1"/>
  <c r="K89" i="10" s="1"/>
  <c r="J92" i="10"/>
  <c r="J91" i="10" s="1"/>
  <c r="J90" i="10" s="1"/>
  <c r="J89" i="10" s="1"/>
  <c r="I92" i="10"/>
  <c r="I91" i="10" s="1"/>
  <c r="I90" i="10" s="1"/>
  <c r="I89" i="10" s="1"/>
  <c r="L87" i="10"/>
  <c r="K87" i="10"/>
  <c r="K86" i="10" s="1"/>
  <c r="K85" i="10" s="1"/>
  <c r="J87" i="10"/>
  <c r="J86" i="10" s="1"/>
  <c r="J85" i="10" s="1"/>
  <c r="I87" i="10"/>
  <c r="L86" i="10"/>
  <c r="L85" i="10" s="1"/>
  <c r="I86" i="10"/>
  <c r="I85" i="10" s="1"/>
  <c r="L81" i="10"/>
  <c r="K81" i="10"/>
  <c r="K80" i="10" s="1"/>
  <c r="J81" i="10"/>
  <c r="J80" i="10" s="1"/>
  <c r="I81" i="10"/>
  <c r="L80" i="10"/>
  <c r="I80" i="10"/>
  <c r="L76" i="10"/>
  <c r="L75" i="10" s="1"/>
  <c r="K76" i="10"/>
  <c r="K75" i="10" s="1"/>
  <c r="J76" i="10"/>
  <c r="J75" i="10" s="1"/>
  <c r="I76" i="10"/>
  <c r="I75" i="10" s="1"/>
  <c r="L71" i="10"/>
  <c r="L70" i="10" s="1"/>
  <c r="L69" i="10" s="1"/>
  <c r="L68" i="10" s="1"/>
  <c r="K71" i="10"/>
  <c r="J71" i="10"/>
  <c r="I71" i="10"/>
  <c r="I70" i="10" s="1"/>
  <c r="K70" i="10"/>
  <c r="J70" i="10"/>
  <c r="L50" i="10"/>
  <c r="L49" i="10" s="1"/>
  <c r="L48" i="10" s="1"/>
  <c r="L47" i="10" s="1"/>
  <c r="K50" i="10"/>
  <c r="K49" i="10" s="1"/>
  <c r="K48" i="10" s="1"/>
  <c r="K47" i="10" s="1"/>
  <c r="J50" i="10"/>
  <c r="J49" i="10" s="1"/>
  <c r="J48" i="10" s="1"/>
  <c r="J47" i="10" s="1"/>
  <c r="I50" i="10"/>
  <c r="I49" i="10" s="1"/>
  <c r="I48" i="10" s="1"/>
  <c r="I47" i="10" s="1"/>
  <c r="L45" i="10"/>
  <c r="K45" i="10"/>
  <c r="K44" i="10" s="1"/>
  <c r="K43" i="10" s="1"/>
  <c r="J45" i="10"/>
  <c r="J44" i="10" s="1"/>
  <c r="J43" i="10" s="1"/>
  <c r="I45" i="10"/>
  <c r="L44" i="10"/>
  <c r="L43" i="10" s="1"/>
  <c r="I44" i="10"/>
  <c r="I43" i="10" s="1"/>
  <c r="L41" i="10"/>
  <c r="K41" i="10"/>
  <c r="J41" i="10"/>
  <c r="I41" i="10"/>
  <c r="L39" i="10"/>
  <c r="L38" i="10" s="1"/>
  <c r="L37" i="10" s="1"/>
  <c r="K39" i="10"/>
  <c r="J39" i="10"/>
  <c r="I39" i="10"/>
  <c r="I38" i="10" s="1"/>
  <c r="I37" i="10" s="1"/>
  <c r="I36" i="10" s="1"/>
  <c r="K38" i="10"/>
  <c r="K37" i="10" s="1"/>
  <c r="K36" i="10" s="1"/>
  <c r="J38" i="10"/>
  <c r="J37" i="10" s="1"/>
  <c r="J36" i="10" s="1"/>
  <c r="L373" i="20"/>
  <c r="L372" i="20" s="1"/>
  <c r="K373" i="20"/>
  <c r="J373" i="20"/>
  <c r="I373" i="20"/>
  <c r="I372" i="20" s="1"/>
  <c r="K372" i="20"/>
  <c r="J372" i="20"/>
  <c r="L370" i="20"/>
  <c r="L369" i="20" s="1"/>
  <c r="K370" i="20"/>
  <c r="K369" i="20" s="1"/>
  <c r="J370" i="20"/>
  <c r="J369" i="20" s="1"/>
  <c r="I370" i="20"/>
  <c r="I369" i="20"/>
  <c r="L367" i="20"/>
  <c r="K367" i="20"/>
  <c r="K366" i="20" s="1"/>
  <c r="J367" i="20"/>
  <c r="J366" i="20" s="1"/>
  <c r="I367" i="20"/>
  <c r="L366" i="20"/>
  <c r="I366" i="20"/>
  <c r="L363" i="20"/>
  <c r="L362" i="20" s="1"/>
  <c r="K363" i="20"/>
  <c r="J363" i="20"/>
  <c r="I363" i="20"/>
  <c r="I362" i="20" s="1"/>
  <c r="K362" i="20"/>
  <c r="J362" i="20"/>
  <c r="L359" i="20"/>
  <c r="L358" i="20" s="1"/>
  <c r="K359" i="20"/>
  <c r="K358" i="20" s="1"/>
  <c r="J359" i="20"/>
  <c r="J358" i="20" s="1"/>
  <c r="I359" i="20"/>
  <c r="I358" i="20" s="1"/>
  <c r="L355" i="20"/>
  <c r="K355" i="20"/>
  <c r="K354" i="20" s="1"/>
  <c r="J355" i="20"/>
  <c r="J354" i="20" s="1"/>
  <c r="I355" i="20"/>
  <c r="L354" i="20"/>
  <c r="I354" i="20"/>
  <c r="L351" i="20"/>
  <c r="K351" i="20"/>
  <c r="J351" i="20"/>
  <c r="I351" i="20"/>
  <c r="L348" i="20"/>
  <c r="K348" i="20"/>
  <c r="J348" i="20"/>
  <c r="I348" i="20"/>
  <c r="P346" i="20"/>
  <c r="O346" i="20"/>
  <c r="N346" i="20"/>
  <c r="M346" i="20"/>
  <c r="L346" i="20"/>
  <c r="L345" i="20" s="1"/>
  <c r="L344" i="20" s="1"/>
  <c r="K346" i="20"/>
  <c r="J346" i="20"/>
  <c r="I346" i="20"/>
  <c r="I345" i="20" s="1"/>
  <c r="K345" i="20"/>
  <c r="J345" i="20"/>
  <c r="L341" i="20"/>
  <c r="L340" i="20" s="1"/>
  <c r="K341" i="20"/>
  <c r="J341" i="20"/>
  <c r="I341" i="20"/>
  <c r="I340" i="20" s="1"/>
  <c r="K340" i="20"/>
  <c r="J340" i="20"/>
  <c r="L338" i="20"/>
  <c r="L337" i="20" s="1"/>
  <c r="K338" i="20"/>
  <c r="K337" i="20" s="1"/>
  <c r="J338" i="20"/>
  <c r="J337" i="20" s="1"/>
  <c r="I338" i="20"/>
  <c r="I337" i="20" s="1"/>
  <c r="L335" i="20"/>
  <c r="K335" i="20"/>
  <c r="K334" i="20" s="1"/>
  <c r="J335" i="20"/>
  <c r="J334" i="20" s="1"/>
  <c r="I335" i="20"/>
  <c r="L334" i="20"/>
  <c r="I334" i="20"/>
  <c r="L331" i="20"/>
  <c r="L330" i="20" s="1"/>
  <c r="K331" i="20"/>
  <c r="J331" i="20"/>
  <c r="I331" i="20"/>
  <c r="I330" i="20" s="1"/>
  <c r="K330" i="20"/>
  <c r="J330" i="20"/>
  <c r="L327" i="20"/>
  <c r="L326" i="20" s="1"/>
  <c r="K327" i="20"/>
  <c r="K326" i="20" s="1"/>
  <c r="J327" i="20"/>
  <c r="J326" i="20" s="1"/>
  <c r="I327" i="20"/>
  <c r="I326" i="20" s="1"/>
  <c r="L323" i="20"/>
  <c r="K323" i="20"/>
  <c r="K322" i="20" s="1"/>
  <c r="J323" i="20"/>
  <c r="J322" i="20" s="1"/>
  <c r="I323" i="20"/>
  <c r="L322" i="20"/>
  <c r="I322" i="20"/>
  <c r="L319" i="20"/>
  <c r="K319" i="20"/>
  <c r="J319" i="20"/>
  <c r="I319" i="20"/>
  <c r="L316" i="20"/>
  <c r="K316" i="20"/>
  <c r="J316" i="20"/>
  <c r="I316" i="20"/>
  <c r="L314" i="20"/>
  <c r="L313" i="20" s="1"/>
  <c r="K314" i="20"/>
  <c r="K313" i="20" s="1"/>
  <c r="J314" i="20"/>
  <c r="J313" i="20" s="1"/>
  <c r="J312" i="20" s="1"/>
  <c r="I314" i="20"/>
  <c r="I313" i="20" s="1"/>
  <c r="I312" i="20" s="1"/>
  <c r="L308" i="20"/>
  <c r="L307" i="20" s="1"/>
  <c r="K308" i="20"/>
  <c r="J308" i="20"/>
  <c r="I308" i="20"/>
  <c r="I307" i="20" s="1"/>
  <c r="K307" i="20"/>
  <c r="J307" i="20"/>
  <c r="L305" i="20"/>
  <c r="L304" i="20" s="1"/>
  <c r="K305" i="20"/>
  <c r="K304" i="20" s="1"/>
  <c r="J305" i="20"/>
  <c r="J304" i="20" s="1"/>
  <c r="I305" i="20"/>
  <c r="I304" i="20" s="1"/>
  <c r="L302" i="20"/>
  <c r="K302" i="20"/>
  <c r="K301" i="20" s="1"/>
  <c r="J302" i="20"/>
  <c r="J301" i="20" s="1"/>
  <c r="I302" i="20"/>
  <c r="L301" i="20"/>
  <c r="I301" i="20"/>
  <c r="L298" i="20"/>
  <c r="L297" i="20" s="1"/>
  <c r="K298" i="20"/>
  <c r="J298" i="20"/>
  <c r="I298" i="20"/>
  <c r="I297" i="20" s="1"/>
  <c r="K297" i="20"/>
  <c r="J297" i="20"/>
  <c r="L294" i="20"/>
  <c r="L293" i="20" s="1"/>
  <c r="K294" i="20"/>
  <c r="K293" i="20" s="1"/>
  <c r="J294" i="20"/>
  <c r="J293" i="20" s="1"/>
  <c r="I294" i="20"/>
  <c r="I293" i="20"/>
  <c r="L290" i="20"/>
  <c r="K290" i="20"/>
  <c r="K289" i="20" s="1"/>
  <c r="J290" i="20"/>
  <c r="J289" i="20" s="1"/>
  <c r="I290" i="20"/>
  <c r="L289" i="20"/>
  <c r="I289" i="20"/>
  <c r="L286" i="20"/>
  <c r="K286" i="20"/>
  <c r="J286" i="20"/>
  <c r="I286" i="20"/>
  <c r="L283" i="20"/>
  <c r="K283" i="20"/>
  <c r="J283" i="20"/>
  <c r="I283" i="20"/>
  <c r="L281" i="20"/>
  <c r="L280" i="20" s="1"/>
  <c r="K281" i="20"/>
  <c r="K280" i="20" s="1"/>
  <c r="J281" i="20"/>
  <c r="J280" i="20" s="1"/>
  <c r="I281" i="20"/>
  <c r="I280" i="20"/>
  <c r="I279" i="20" s="1"/>
  <c r="L276" i="20"/>
  <c r="L275" i="20" s="1"/>
  <c r="K276" i="20"/>
  <c r="K275" i="20" s="1"/>
  <c r="J276" i="20"/>
  <c r="J275" i="20" s="1"/>
  <c r="I276" i="20"/>
  <c r="I275" i="20"/>
  <c r="L273" i="20"/>
  <c r="K273" i="20"/>
  <c r="J273" i="20"/>
  <c r="J272" i="20" s="1"/>
  <c r="I273" i="20"/>
  <c r="L272" i="20"/>
  <c r="K272" i="20"/>
  <c r="I272" i="20"/>
  <c r="L270" i="20"/>
  <c r="L269" i="20" s="1"/>
  <c r="K270" i="20"/>
  <c r="J270" i="20"/>
  <c r="I270" i="20"/>
  <c r="I269" i="20" s="1"/>
  <c r="K269" i="20"/>
  <c r="J269" i="20"/>
  <c r="L266" i="20"/>
  <c r="K266" i="20"/>
  <c r="K265" i="20" s="1"/>
  <c r="J266" i="20"/>
  <c r="J265" i="20" s="1"/>
  <c r="I266" i="20"/>
  <c r="L265" i="20"/>
  <c r="I265" i="20"/>
  <c r="L262" i="20"/>
  <c r="K262" i="20"/>
  <c r="K261" i="20" s="1"/>
  <c r="J262" i="20"/>
  <c r="J261" i="20" s="1"/>
  <c r="I262" i="20"/>
  <c r="L261" i="20"/>
  <c r="I261" i="20"/>
  <c r="L258" i="20"/>
  <c r="L257" i="20" s="1"/>
  <c r="K258" i="20"/>
  <c r="J258" i="20"/>
  <c r="I258" i="20"/>
  <c r="I257" i="20" s="1"/>
  <c r="K257" i="20"/>
  <c r="J257" i="20"/>
  <c r="L254" i="20"/>
  <c r="K254" i="20"/>
  <c r="J254" i="20"/>
  <c r="I254" i="20"/>
  <c r="L251" i="20"/>
  <c r="L248" i="20" s="1"/>
  <c r="K251" i="20"/>
  <c r="J251" i="20"/>
  <c r="I251" i="20"/>
  <c r="I248" i="20" s="1"/>
  <c r="L249" i="20"/>
  <c r="K249" i="20"/>
  <c r="J249" i="20"/>
  <c r="J248" i="20" s="1"/>
  <c r="I249" i="20"/>
  <c r="K248" i="20"/>
  <c r="L242" i="20"/>
  <c r="L241" i="20" s="1"/>
  <c r="L240" i="20" s="1"/>
  <c r="K242" i="20"/>
  <c r="K241" i="20" s="1"/>
  <c r="K240" i="20" s="1"/>
  <c r="J242" i="20"/>
  <c r="J241" i="20" s="1"/>
  <c r="J240" i="20" s="1"/>
  <c r="I242" i="20"/>
  <c r="I241" i="20"/>
  <c r="I240" i="20" s="1"/>
  <c r="L238" i="20"/>
  <c r="L237" i="20" s="1"/>
  <c r="L236" i="20" s="1"/>
  <c r="K238" i="20"/>
  <c r="K237" i="20" s="1"/>
  <c r="K236" i="20" s="1"/>
  <c r="J238" i="20"/>
  <c r="J237" i="20" s="1"/>
  <c r="J236" i="20" s="1"/>
  <c r="I238" i="20"/>
  <c r="I237" i="20"/>
  <c r="I236" i="20" s="1"/>
  <c r="P229" i="20"/>
  <c r="O229" i="20"/>
  <c r="N229" i="20"/>
  <c r="M229" i="20"/>
  <c r="L229" i="20"/>
  <c r="L228" i="20" s="1"/>
  <c r="K229" i="20"/>
  <c r="J229" i="20"/>
  <c r="I229" i="20"/>
  <c r="I228" i="20" s="1"/>
  <c r="K228" i="20"/>
  <c r="J228" i="20"/>
  <c r="L226" i="20"/>
  <c r="K226" i="20"/>
  <c r="K225" i="20" s="1"/>
  <c r="K224" i="20" s="1"/>
  <c r="J226" i="20"/>
  <c r="J225" i="20" s="1"/>
  <c r="J224" i="20" s="1"/>
  <c r="I226" i="20"/>
  <c r="L225" i="20"/>
  <c r="L224" i="20" s="1"/>
  <c r="I225" i="20"/>
  <c r="I224" i="20" s="1"/>
  <c r="L219" i="20"/>
  <c r="K219" i="20"/>
  <c r="K218" i="20" s="1"/>
  <c r="K217" i="20" s="1"/>
  <c r="J219" i="20"/>
  <c r="J218" i="20" s="1"/>
  <c r="J217" i="20" s="1"/>
  <c r="I219" i="20"/>
  <c r="L218" i="20"/>
  <c r="L217" i="20" s="1"/>
  <c r="I218" i="20"/>
  <c r="I217" i="20" s="1"/>
  <c r="L215" i="20"/>
  <c r="K215" i="20"/>
  <c r="K214" i="20" s="1"/>
  <c r="J215" i="20"/>
  <c r="J214" i="20" s="1"/>
  <c r="I215" i="20"/>
  <c r="L214" i="20"/>
  <c r="I214" i="20"/>
  <c r="L210" i="20"/>
  <c r="K210" i="20"/>
  <c r="J210" i="20"/>
  <c r="J209" i="20" s="1"/>
  <c r="I210" i="20"/>
  <c r="L209" i="20"/>
  <c r="K209" i="20"/>
  <c r="I209" i="20"/>
  <c r="L204" i="20"/>
  <c r="L203" i="20" s="1"/>
  <c r="L194" i="20" s="1"/>
  <c r="K204" i="20"/>
  <c r="J204" i="20"/>
  <c r="I204" i="20"/>
  <c r="I203" i="20" s="1"/>
  <c r="I194" i="20" s="1"/>
  <c r="I193" i="20" s="1"/>
  <c r="K203" i="20"/>
  <c r="J203" i="20"/>
  <c r="L199" i="20"/>
  <c r="K199" i="20"/>
  <c r="K198" i="20" s="1"/>
  <c r="J199" i="20"/>
  <c r="J198" i="20" s="1"/>
  <c r="I199" i="20"/>
  <c r="L198" i="20"/>
  <c r="I198" i="20"/>
  <c r="L196" i="20"/>
  <c r="K196" i="20"/>
  <c r="J196" i="20"/>
  <c r="J195" i="20" s="1"/>
  <c r="J194" i="20" s="1"/>
  <c r="J193" i="20" s="1"/>
  <c r="I196" i="20"/>
  <c r="L195" i="20"/>
  <c r="K195" i="20"/>
  <c r="I195" i="20"/>
  <c r="L188" i="20"/>
  <c r="L187" i="20" s="1"/>
  <c r="K188" i="20"/>
  <c r="J188" i="20"/>
  <c r="I188" i="20"/>
  <c r="I187" i="20" s="1"/>
  <c r="K187" i="20"/>
  <c r="J187" i="20"/>
  <c r="L183" i="20"/>
  <c r="K183" i="20"/>
  <c r="K182" i="20" s="1"/>
  <c r="K181" i="20" s="1"/>
  <c r="J183" i="20"/>
  <c r="J182" i="20" s="1"/>
  <c r="J181" i="20" s="1"/>
  <c r="I183" i="20"/>
  <c r="L182" i="20"/>
  <c r="I182" i="20"/>
  <c r="L179" i="20"/>
  <c r="K179" i="20"/>
  <c r="K178" i="20" s="1"/>
  <c r="K177" i="20" s="1"/>
  <c r="J179" i="20"/>
  <c r="J178" i="20" s="1"/>
  <c r="J177" i="20" s="1"/>
  <c r="I179" i="20"/>
  <c r="L178" i="20"/>
  <c r="L177" i="20" s="1"/>
  <c r="I178" i="20"/>
  <c r="I177" i="20" s="1"/>
  <c r="L174" i="20"/>
  <c r="L173" i="20" s="1"/>
  <c r="K174" i="20"/>
  <c r="J174" i="20"/>
  <c r="I174" i="20"/>
  <c r="I173" i="20" s="1"/>
  <c r="K173" i="20"/>
  <c r="J173" i="20"/>
  <c r="L169" i="20"/>
  <c r="K169" i="20"/>
  <c r="K168" i="20" s="1"/>
  <c r="K167" i="20" s="1"/>
  <c r="K166" i="20" s="1"/>
  <c r="J169" i="20"/>
  <c r="J168" i="20" s="1"/>
  <c r="J167" i="20" s="1"/>
  <c r="J166" i="20" s="1"/>
  <c r="I169" i="20"/>
  <c r="L168" i="20"/>
  <c r="I168" i="20"/>
  <c r="L162" i="20"/>
  <c r="L161" i="20" s="1"/>
  <c r="L160" i="20" s="1"/>
  <c r="K162" i="20"/>
  <c r="J162" i="20"/>
  <c r="I162" i="20"/>
  <c r="I161" i="20" s="1"/>
  <c r="I160" i="20" s="1"/>
  <c r="K161" i="20"/>
  <c r="J161" i="20"/>
  <c r="J160" i="20" s="1"/>
  <c r="K160" i="20"/>
  <c r="L158" i="20"/>
  <c r="L157" i="20" s="1"/>
  <c r="K158" i="20"/>
  <c r="J158" i="20"/>
  <c r="I158" i="20"/>
  <c r="I157" i="20" s="1"/>
  <c r="K157" i="20"/>
  <c r="J157" i="20"/>
  <c r="L154" i="20"/>
  <c r="K154" i="20"/>
  <c r="K153" i="20" s="1"/>
  <c r="K152" i="20" s="1"/>
  <c r="J154" i="20"/>
  <c r="J153" i="20" s="1"/>
  <c r="J152" i="20" s="1"/>
  <c r="I154" i="20"/>
  <c r="L153" i="20"/>
  <c r="L152" i="20" s="1"/>
  <c r="I153" i="20"/>
  <c r="I152" i="20" s="1"/>
  <c r="L149" i="20"/>
  <c r="K149" i="20"/>
  <c r="K148" i="20" s="1"/>
  <c r="K147" i="20" s="1"/>
  <c r="J149" i="20"/>
  <c r="J148" i="20" s="1"/>
  <c r="J147" i="20" s="1"/>
  <c r="J146" i="20" s="1"/>
  <c r="I149" i="20"/>
  <c r="L148" i="20"/>
  <c r="L147" i="20" s="1"/>
  <c r="I148" i="20"/>
  <c r="I147" i="20" s="1"/>
  <c r="I146" i="20" s="1"/>
  <c r="L144" i="20"/>
  <c r="L143" i="20" s="1"/>
  <c r="L142" i="20" s="1"/>
  <c r="K144" i="20"/>
  <c r="J144" i="20"/>
  <c r="I144" i="20"/>
  <c r="I143" i="20" s="1"/>
  <c r="I142" i="20" s="1"/>
  <c r="K143" i="20"/>
  <c r="J143" i="20"/>
  <c r="J142" i="20" s="1"/>
  <c r="K142" i="20"/>
  <c r="L140" i="20"/>
  <c r="L139" i="20" s="1"/>
  <c r="L138" i="20" s="1"/>
  <c r="K140" i="20"/>
  <c r="J140" i="20"/>
  <c r="I140" i="20"/>
  <c r="I139" i="20" s="1"/>
  <c r="I138" i="20" s="1"/>
  <c r="K139" i="20"/>
  <c r="J139" i="20"/>
  <c r="J138" i="20" s="1"/>
  <c r="K138" i="20"/>
  <c r="L136" i="20"/>
  <c r="L135" i="20" s="1"/>
  <c r="L134" i="20" s="1"/>
  <c r="K136" i="20"/>
  <c r="J136" i="20"/>
  <c r="I136" i="20"/>
  <c r="I135" i="20" s="1"/>
  <c r="I134" i="20" s="1"/>
  <c r="K135" i="20"/>
  <c r="J135" i="20"/>
  <c r="J134" i="20" s="1"/>
  <c r="K134" i="20"/>
  <c r="L132" i="20"/>
  <c r="L131" i="20" s="1"/>
  <c r="L130" i="20" s="1"/>
  <c r="K132" i="20"/>
  <c r="J132" i="20"/>
  <c r="I132" i="20"/>
  <c r="I131" i="20" s="1"/>
  <c r="I130" i="20" s="1"/>
  <c r="K131" i="20"/>
  <c r="J131" i="20"/>
  <c r="J130" i="20" s="1"/>
  <c r="K130" i="20"/>
  <c r="L128" i="20"/>
  <c r="L127" i="20" s="1"/>
  <c r="L126" i="20" s="1"/>
  <c r="K128" i="20"/>
  <c r="J128" i="20"/>
  <c r="I128" i="20"/>
  <c r="I127" i="20" s="1"/>
  <c r="I126" i="20" s="1"/>
  <c r="K127" i="20"/>
  <c r="J127" i="20"/>
  <c r="J126" i="20" s="1"/>
  <c r="K126" i="20"/>
  <c r="L123" i="20"/>
  <c r="L122" i="20" s="1"/>
  <c r="L121" i="20" s="1"/>
  <c r="K123" i="20"/>
  <c r="J123" i="20"/>
  <c r="I123" i="20"/>
  <c r="I122" i="20" s="1"/>
  <c r="I121" i="20" s="1"/>
  <c r="K122" i="20"/>
  <c r="J122" i="20"/>
  <c r="J121" i="20" s="1"/>
  <c r="K121" i="20"/>
  <c r="K120" i="20" s="1"/>
  <c r="L115" i="20"/>
  <c r="K115" i="20"/>
  <c r="J115" i="20"/>
  <c r="J114" i="20" s="1"/>
  <c r="I115" i="20"/>
  <c r="L114" i="20"/>
  <c r="K114" i="20"/>
  <c r="I114" i="20"/>
  <c r="L109" i="20"/>
  <c r="L108" i="20" s="1"/>
  <c r="L107" i="20" s="1"/>
  <c r="K109" i="20"/>
  <c r="J109" i="20"/>
  <c r="I109" i="20"/>
  <c r="I108" i="20" s="1"/>
  <c r="I107" i="20" s="1"/>
  <c r="K108" i="20"/>
  <c r="J108" i="20"/>
  <c r="K107" i="20"/>
  <c r="L104" i="20"/>
  <c r="L103" i="20" s="1"/>
  <c r="L102" i="20" s="1"/>
  <c r="K104" i="20"/>
  <c r="J104" i="20"/>
  <c r="I104" i="20"/>
  <c r="I103" i="20" s="1"/>
  <c r="I102" i="20" s="1"/>
  <c r="K103" i="20"/>
  <c r="J103" i="20"/>
  <c r="J102" i="20" s="1"/>
  <c r="K102" i="20"/>
  <c r="L99" i="20"/>
  <c r="L98" i="20" s="1"/>
  <c r="L97" i="20" s="1"/>
  <c r="K99" i="20"/>
  <c r="J99" i="20"/>
  <c r="I99" i="20"/>
  <c r="I98" i="20" s="1"/>
  <c r="I97" i="20" s="1"/>
  <c r="K98" i="20"/>
  <c r="J98" i="20"/>
  <c r="J97" i="20" s="1"/>
  <c r="K97" i="20"/>
  <c r="K96" i="20" s="1"/>
  <c r="L92" i="20"/>
  <c r="K92" i="20"/>
  <c r="J92" i="20"/>
  <c r="J91" i="20" s="1"/>
  <c r="J90" i="20" s="1"/>
  <c r="J89" i="20" s="1"/>
  <c r="I92" i="20"/>
  <c r="L91" i="20"/>
  <c r="K91" i="20"/>
  <c r="K90" i="20" s="1"/>
  <c r="K89" i="20" s="1"/>
  <c r="I91" i="20"/>
  <c r="L90" i="20"/>
  <c r="L89" i="20" s="1"/>
  <c r="I90" i="20"/>
  <c r="I89" i="20" s="1"/>
  <c r="L87" i="20"/>
  <c r="K87" i="20"/>
  <c r="K86" i="20" s="1"/>
  <c r="K85" i="20" s="1"/>
  <c r="J87" i="20"/>
  <c r="J86" i="20" s="1"/>
  <c r="J85" i="20" s="1"/>
  <c r="I87" i="20"/>
  <c r="L86" i="20"/>
  <c r="L85" i="20" s="1"/>
  <c r="I86" i="20"/>
  <c r="I85" i="20" s="1"/>
  <c r="L81" i="20"/>
  <c r="K81" i="20"/>
  <c r="K80" i="20" s="1"/>
  <c r="K69" i="20" s="1"/>
  <c r="J81" i="20"/>
  <c r="J80" i="20" s="1"/>
  <c r="I81" i="20"/>
  <c r="I80" i="20" s="1"/>
  <c r="L80" i="20"/>
  <c r="L76" i="20"/>
  <c r="K76" i="20"/>
  <c r="J76" i="20"/>
  <c r="J75" i="20" s="1"/>
  <c r="I76" i="20"/>
  <c r="L75" i="20"/>
  <c r="K75" i="20"/>
  <c r="I75" i="20"/>
  <c r="L71" i="20"/>
  <c r="L70" i="20" s="1"/>
  <c r="L69" i="20" s="1"/>
  <c r="L68" i="20" s="1"/>
  <c r="K71" i="20"/>
  <c r="J71" i="20"/>
  <c r="I71" i="20"/>
  <c r="I70" i="20" s="1"/>
  <c r="I69" i="20" s="1"/>
  <c r="K70" i="20"/>
  <c r="J70" i="20"/>
  <c r="L50" i="20"/>
  <c r="K50" i="20"/>
  <c r="J50" i="20"/>
  <c r="J49" i="20" s="1"/>
  <c r="J48" i="20" s="1"/>
  <c r="J47" i="20" s="1"/>
  <c r="I50" i="20"/>
  <c r="L49" i="20"/>
  <c r="K49" i="20"/>
  <c r="K48" i="20" s="1"/>
  <c r="K47" i="20" s="1"/>
  <c r="I49" i="20"/>
  <c r="L48" i="20"/>
  <c r="L47" i="20" s="1"/>
  <c r="I48" i="20"/>
  <c r="I47" i="20" s="1"/>
  <c r="L45" i="20"/>
  <c r="K45" i="20"/>
  <c r="K44" i="20" s="1"/>
  <c r="K43" i="20" s="1"/>
  <c r="J45" i="20"/>
  <c r="J44" i="20" s="1"/>
  <c r="J43" i="20" s="1"/>
  <c r="I45" i="20"/>
  <c r="L44" i="20"/>
  <c r="L43" i="20" s="1"/>
  <c r="I44" i="20"/>
  <c r="I43" i="20" s="1"/>
  <c r="L41" i="20"/>
  <c r="K41" i="20"/>
  <c r="K38" i="20" s="1"/>
  <c r="K37" i="20" s="1"/>
  <c r="K36" i="20" s="1"/>
  <c r="J41" i="20"/>
  <c r="I41" i="20"/>
  <c r="L39" i="20"/>
  <c r="L38" i="20" s="1"/>
  <c r="L37" i="20" s="1"/>
  <c r="K39" i="20"/>
  <c r="J39" i="20"/>
  <c r="I39" i="20"/>
  <c r="I38" i="20" s="1"/>
  <c r="I37" i="20" s="1"/>
  <c r="I36" i="20" s="1"/>
  <c r="J38" i="20"/>
  <c r="J37" i="20" s="1"/>
  <c r="J36" i="20" s="1"/>
  <c r="L373" i="6"/>
  <c r="L372" i="6" s="1"/>
  <c r="K373" i="6"/>
  <c r="K372" i="6" s="1"/>
  <c r="J373" i="6"/>
  <c r="I373" i="6"/>
  <c r="I372" i="6" s="1"/>
  <c r="J372" i="6"/>
  <c r="L370" i="6"/>
  <c r="K370" i="6"/>
  <c r="J370" i="6"/>
  <c r="I370" i="6"/>
  <c r="I369" i="6" s="1"/>
  <c r="L369" i="6"/>
  <c r="K369" i="6"/>
  <c r="J369" i="6"/>
  <c r="L367" i="6"/>
  <c r="K367" i="6"/>
  <c r="J367" i="6"/>
  <c r="J366" i="6" s="1"/>
  <c r="I367" i="6"/>
  <c r="L366" i="6"/>
  <c r="K366" i="6"/>
  <c r="I366" i="6"/>
  <c r="L363" i="6"/>
  <c r="L362" i="6" s="1"/>
  <c r="K363" i="6"/>
  <c r="K362" i="6" s="1"/>
  <c r="J363" i="6"/>
  <c r="I363" i="6"/>
  <c r="I362" i="6" s="1"/>
  <c r="J362" i="6"/>
  <c r="L359" i="6"/>
  <c r="K359" i="6"/>
  <c r="J359" i="6"/>
  <c r="J358" i="6" s="1"/>
  <c r="I359" i="6"/>
  <c r="I358" i="6" s="1"/>
  <c r="L358" i="6"/>
  <c r="K358" i="6"/>
  <c r="L355" i="6"/>
  <c r="L354" i="6" s="1"/>
  <c r="K355" i="6"/>
  <c r="J355" i="6"/>
  <c r="J354" i="6" s="1"/>
  <c r="I355" i="6"/>
  <c r="K354" i="6"/>
  <c r="I354" i="6"/>
  <c r="L351" i="6"/>
  <c r="K351" i="6"/>
  <c r="J351" i="6"/>
  <c r="I351" i="6"/>
  <c r="L348" i="6"/>
  <c r="K348" i="6"/>
  <c r="J348" i="6"/>
  <c r="J345" i="6" s="1"/>
  <c r="I348" i="6"/>
  <c r="P346" i="6"/>
  <c r="O346" i="6"/>
  <c r="N346" i="6"/>
  <c r="M346" i="6"/>
  <c r="L346" i="6"/>
  <c r="L345" i="6" s="1"/>
  <c r="K346" i="6"/>
  <c r="K345" i="6" s="1"/>
  <c r="J346" i="6"/>
  <c r="I346" i="6"/>
  <c r="I345" i="6" s="1"/>
  <c r="L341" i="6"/>
  <c r="L340" i="6" s="1"/>
  <c r="K341" i="6"/>
  <c r="K340" i="6" s="1"/>
  <c r="J341" i="6"/>
  <c r="I341" i="6"/>
  <c r="I340" i="6" s="1"/>
  <c r="J340" i="6"/>
  <c r="L338" i="6"/>
  <c r="K338" i="6"/>
  <c r="K337" i="6" s="1"/>
  <c r="J338" i="6"/>
  <c r="J337" i="6" s="1"/>
  <c r="I338" i="6"/>
  <c r="I337" i="6" s="1"/>
  <c r="L337" i="6"/>
  <c r="L335" i="6"/>
  <c r="K335" i="6"/>
  <c r="J335" i="6"/>
  <c r="J334" i="6" s="1"/>
  <c r="I335" i="6"/>
  <c r="L334" i="6"/>
  <c r="K334" i="6"/>
  <c r="I334" i="6"/>
  <c r="L331" i="6"/>
  <c r="L330" i="6" s="1"/>
  <c r="K331" i="6"/>
  <c r="K330" i="6" s="1"/>
  <c r="J331" i="6"/>
  <c r="I331" i="6"/>
  <c r="I330" i="6" s="1"/>
  <c r="J330" i="6"/>
  <c r="L327" i="6"/>
  <c r="K327" i="6"/>
  <c r="J327" i="6"/>
  <c r="J326" i="6" s="1"/>
  <c r="I327" i="6"/>
  <c r="I326" i="6" s="1"/>
  <c r="L326" i="6"/>
  <c r="K326" i="6"/>
  <c r="L323" i="6"/>
  <c r="L322" i="6" s="1"/>
  <c r="K323" i="6"/>
  <c r="J323" i="6"/>
  <c r="J322" i="6" s="1"/>
  <c r="I323" i="6"/>
  <c r="K322" i="6"/>
  <c r="I322" i="6"/>
  <c r="L319" i="6"/>
  <c r="K319" i="6"/>
  <c r="J319" i="6"/>
  <c r="I319" i="6"/>
  <c r="L316" i="6"/>
  <c r="K316" i="6"/>
  <c r="J316" i="6"/>
  <c r="I316" i="6"/>
  <c r="L314" i="6"/>
  <c r="K314" i="6"/>
  <c r="J314" i="6"/>
  <c r="J313" i="6" s="1"/>
  <c r="I314" i="6"/>
  <c r="I313" i="6" s="1"/>
  <c r="L313" i="6"/>
  <c r="K313" i="6"/>
  <c r="L308" i="6"/>
  <c r="L307" i="6" s="1"/>
  <c r="K308" i="6"/>
  <c r="K307" i="6" s="1"/>
  <c r="J308" i="6"/>
  <c r="I308" i="6"/>
  <c r="I307" i="6" s="1"/>
  <c r="J307" i="6"/>
  <c r="L305" i="6"/>
  <c r="K305" i="6"/>
  <c r="J305" i="6"/>
  <c r="J304" i="6" s="1"/>
  <c r="I305" i="6"/>
  <c r="I304" i="6" s="1"/>
  <c r="L304" i="6"/>
  <c r="K304" i="6"/>
  <c r="L302" i="6"/>
  <c r="L301" i="6" s="1"/>
  <c r="K302" i="6"/>
  <c r="J302" i="6"/>
  <c r="J301" i="6" s="1"/>
  <c r="I302" i="6"/>
  <c r="K301" i="6"/>
  <c r="I301" i="6"/>
  <c r="L298" i="6"/>
  <c r="L297" i="6" s="1"/>
  <c r="K298" i="6"/>
  <c r="K297" i="6" s="1"/>
  <c r="J298" i="6"/>
  <c r="I298" i="6"/>
  <c r="I297" i="6" s="1"/>
  <c r="J297" i="6"/>
  <c r="L294" i="6"/>
  <c r="K294" i="6"/>
  <c r="J294" i="6"/>
  <c r="J293" i="6" s="1"/>
  <c r="I294" i="6"/>
  <c r="I293" i="6" s="1"/>
  <c r="L293" i="6"/>
  <c r="K293" i="6"/>
  <c r="L290" i="6"/>
  <c r="K290" i="6"/>
  <c r="J290" i="6"/>
  <c r="J289" i="6" s="1"/>
  <c r="I290" i="6"/>
  <c r="L289" i="6"/>
  <c r="K289" i="6"/>
  <c r="I289" i="6"/>
  <c r="L286" i="6"/>
  <c r="K286" i="6"/>
  <c r="J286" i="6"/>
  <c r="I286" i="6"/>
  <c r="L283" i="6"/>
  <c r="K283" i="6"/>
  <c r="J283" i="6"/>
  <c r="I283" i="6"/>
  <c r="L281" i="6"/>
  <c r="K281" i="6"/>
  <c r="J281" i="6"/>
  <c r="J280" i="6" s="1"/>
  <c r="I281" i="6"/>
  <c r="I280" i="6" s="1"/>
  <c r="L280" i="6"/>
  <c r="K280" i="6"/>
  <c r="L276" i="6"/>
  <c r="K276" i="6"/>
  <c r="J276" i="6"/>
  <c r="J275" i="6" s="1"/>
  <c r="I276" i="6"/>
  <c r="I275" i="6" s="1"/>
  <c r="L275" i="6"/>
  <c r="K275" i="6"/>
  <c r="L273" i="6"/>
  <c r="K273" i="6"/>
  <c r="J273" i="6"/>
  <c r="J272" i="6" s="1"/>
  <c r="I273" i="6"/>
  <c r="L272" i="6"/>
  <c r="K272" i="6"/>
  <c r="I272" i="6"/>
  <c r="L270" i="6"/>
  <c r="L269" i="6" s="1"/>
  <c r="K270" i="6"/>
  <c r="K269" i="6" s="1"/>
  <c r="J270" i="6"/>
  <c r="I270" i="6"/>
  <c r="J269" i="6"/>
  <c r="I269" i="6"/>
  <c r="L266" i="6"/>
  <c r="K266" i="6"/>
  <c r="J266" i="6"/>
  <c r="J265" i="6" s="1"/>
  <c r="I266" i="6"/>
  <c r="I265" i="6" s="1"/>
  <c r="L265" i="6"/>
  <c r="K265" i="6"/>
  <c r="L262" i="6"/>
  <c r="L261" i="6" s="1"/>
  <c r="K262" i="6"/>
  <c r="J262" i="6"/>
  <c r="J261" i="6" s="1"/>
  <c r="I262" i="6"/>
  <c r="K261" i="6"/>
  <c r="I261" i="6"/>
  <c r="L258" i="6"/>
  <c r="L257" i="6" s="1"/>
  <c r="K258" i="6"/>
  <c r="K257" i="6" s="1"/>
  <c r="J258" i="6"/>
  <c r="I258" i="6"/>
  <c r="I257" i="6" s="1"/>
  <c r="J257" i="6"/>
  <c r="L254" i="6"/>
  <c r="K254" i="6"/>
  <c r="J254" i="6"/>
  <c r="I254" i="6"/>
  <c r="L251" i="6"/>
  <c r="K251" i="6"/>
  <c r="J251" i="6"/>
  <c r="I251" i="6"/>
  <c r="L249" i="6"/>
  <c r="L248" i="6" s="1"/>
  <c r="L247" i="6" s="1"/>
  <c r="K249" i="6"/>
  <c r="K248" i="6" s="1"/>
  <c r="J249" i="6"/>
  <c r="J248" i="6" s="1"/>
  <c r="I249" i="6"/>
  <c r="I248" i="6"/>
  <c r="L242" i="6"/>
  <c r="K242" i="6"/>
  <c r="J242" i="6"/>
  <c r="I242" i="6"/>
  <c r="L241" i="6"/>
  <c r="K241" i="6"/>
  <c r="K240" i="6" s="1"/>
  <c r="J241" i="6"/>
  <c r="I241" i="6"/>
  <c r="I240" i="6" s="1"/>
  <c r="L240" i="6"/>
  <c r="J240" i="6"/>
  <c r="L238" i="6"/>
  <c r="K238" i="6"/>
  <c r="J238" i="6"/>
  <c r="I238" i="6"/>
  <c r="L237" i="6"/>
  <c r="K237" i="6"/>
  <c r="K236" i="6" s="1"/>
  <c r="J237" i="6"/>
  <c r="I237" i="6"/>
  <c r="I236" i="6" s="1"/>
  <c r="L236" i="6"/>
  <c r="J236" i="6"/>
  <c r="P229" i="6"/>
  <c r="O229" i="6"/>
  <c r="N229" i="6"/>
  <c r="M229" i="6"/>
  <c r="L229" i="6"/>
  <c r="L228" i="6" s="1"/>
  <c r="L224" i="6" s="1"/>
  <c r="K229" i="6"/>
  <c r="K228" i="6" s="1"/>
  <c r="J229" i="6"/>
  <c r="I229" i="6"/>
  <c r="I228" i="6" s="1"/>
  <c r="J228" i="6"/>
  <c r="L226" i="6"/>
  <c r="K226" i="6"/>
  <c r="J226" i="6"/>
  <c r="J225" i="6" s="1"/>
  <c r="J224" i="6" s="1"/>
  <c r="I226" i="6"/>
  <c r="I225" i="6" s="1"/>
  <c r="L225" i="6"/>
  <c r="K225" i="6"/>
  <c r="L219" i="6"/>
  <c r="L218" i="6" s="1"/>
  <c r="L217" i="6" s="1"/>
  <c r="K219" i="6"/>
  <c r="K218" i="6" s="1"/>
  <c r="K217" i="6" s="1"/>
  <c r="J219" i="6"/>
  <c r="J218" i="6" s="1"/>
  <c r="J217" i="6" s="1"/>
  <c r="I219" i="6"/>
  <c r="I218" i="6" s="1"/>
  <c r="I217" i="6" s="1"/>
  <c r="L215" i="6"/>
  <c r="L214" i="6" s="1"/>
  <c r="K215" i="6"/>
  <c r="K214" i="6" s="1"/>
  <c r="J215" i="6"/>
  <c r="J214" i="6" s="1"/>
  <c r="I215" i="6"/>
  <c r="I214" i="6" s="1"/>
  <c r="L210" i="6"/>
  <c r="L209" i="6" s="1"/>
  <c r="K210" i="6"/>
  <c r="J210" i="6"/>
  <c r="J209" i="6" s="1"/>
  <c r="I210" i="6"/>
  <c r="K209" i="6"/>
  <c r="I209" i="6"/>
  <c r="L204" i="6"/>
  <c r="K204" i="6"/>
  <c r="K203" i="6" s="1"/>
  <c r="J204" i="6"/>
  <c r="I204" i="6"/>
  <c r="I203" i="6" s="1"/>
  <c r="L203" i="6"/>
  <c r="J203" i="6"/>
  <c r="L199" i="6"/>
  <c r="L198" i="6" s="1"/>
  <c r="K199" i="6"/>
  <c r="K198" i="6" s="1"/>
  <c r="J199" i="6"/>
  <c r="J198" i="6" s="1"/>
  <c r="I199" i="6"/>
  <c r="I198" i="6" s="1"/>
  <c r="L196" i="6"/>
  <c r="L195" i="6" s="1"/>
  <c r="K196" i="6"/>
  <c r="J196" i="6"/>
  <c r="J195" i="6" s="1"/>
  <c r="J194" i="6" s="1"/>
  <c r="J193" i="6" s="1"/>
  <c r="I196" i="6"/>
  <c r="K195" i="6"/>
  <c r="I195" i="6"/>
  <c r="I194" i="6" s="1"/>
  <c r="L188" i="6"/>
  <c r="K188" i="6"/>
  <c r="K187" i="6" s="1"/>
  <c r="J188" i="6"/>
  <c r="I188" i="6"/>
  <c r="I187" i="6" s="1"/>
  <c r="L187" i="6"/>
  <c r="J187" i="6"/>
  <c r="L183" i="6"/>
  <c r="L182" i="6" s="1"/>
  <c r="L181" i="6" s="1"/>
  <c r="K183" i="6"/>
  <c r="K182" i="6" s="1"/>
  <c r="K181" i="6" s="1"/>
  <c r="J183" i="6"/>
  <c r="J182" i="6" s="1"/>
  <c r="J181" i="6" s="1"/>
  <c r="I183" i="6"/>
  <c r="I182" i="6" s="1"/>
  <c r="I181" i="6" s="1"/>
  <c r="L179" i="6"/>
  <c r="K179" i="6"/>
  <c r="K178" i="6" s="1"/>
  <c r="K177" i="6" s="1"/>
  <c r="K176" i="6" s="1"/>
  <c r="J179" i="6"/>
  <c r="J178" i="6" s="1"/>
  <c r="J177" i="6" s="1"/>
  <c r="I179" i="6"/>
  <c r="I178" i="6" s="1"/>
  <c r="I177" i="6" s="1"/>
  <c r="L178" i="6"/>
  <c r="L177" i="6"/>
  <c r="L176" i="6" s="1"/>
  <c r="L174" i="6"/>
  <c r="K174" i="6"/>
  <c r="K173" i="6" s="1"/>
  <c r="J174" i="6"/>
  <c r="I174" i="6"/>
  <c r="L173" i="6"/>
  <c r="J173" i="6"/>
  <c r="I173" i="6"/>
  <c r="L169" i="6"/>
  <c r="K169" i="6"/>
  <c r="K168" i="6" s="1"/>
  <c r="K167" i="6" s="1"/>
  <c r="K166" i="6" s="1"/>
  <c r="J169" i="6"/>
  <c r="J168" i="6" s="1"/>
  <c r="J167" i="6" s="1"/>
  <c r="J166" i="6" s="1"/>
  <c r="I169" i="6"/>
  <c r="I168" i="6" s="1"/>
  <c r="I167" i="6" s="1"/>
  <c r="I166" i="6" s="1"/>
  <c r="L168" i="6"/>
  <c r="L167" i="6"/>
  <c r="L166" i="6" s="1"/>
  <c r="L162" i="6"/>
  <c r="K162" i="6"/>
  <c r="K161" i="6" s="1"/>
  <c r="K160" i="6" s="1"/>
  <c r="J162" i="6"/>
  <c r="I162" i="6"/>
  <c r="L161" i="6"/>
  <c r="L160" i="6" s="1"/>
  <c r="J161" i="6"/>
  <c r="J160" i="6" s="1"/>
  <c r="I161" i="6"/>
  <c r="I160" i="6"/>
  <c r="L158" i="6"/>
  <c r="K158" i="6"/>
  <c r="K157" i="6" s="1"/>
  <c r="J158" i="6"/>
  <c r="I158" i="6"/>
  <c r="L157" i="6"/>
  <c r="J157" i="6"/>
  <c r="I157" i="6"/>
  <c r="L154" i="6"/>
  <c r="K154" i="6"/>
  <c r="K153" i="6" s="1"/>
  <c r="K152" i="6" s="1"/>
  <c r="J154" i="6"/>
  <c r="J153" i="6" s="1"/>
  <c r="J152" i="6" s="1"/>
  <c r="I154" i="6"/>
  <c r="I153" i="6" s="1"/>
  <c r="I152" i="6" s="1"/>
  <c r="L153" i="6"/>
  <c r="L152" i="6"/>
  <c r="L149" i="6"/>
  <c r="K149" i="6"/>
  <c r="K148" i="6" s="1"/>
  <c r="K147" i="6" s="1"/>
  <c r="J149" i="6"/>
  <c r="J148" i="6" s="1"/>
  <c r="J147" i="6" s="1"/>
  <c r="I149" i="6"/>
  <c r="L148" i="6"/>
  <c r="I148" i="6"/>
  <c r="L147" i="6"/>
  <c r="I147" i="6"/>
  <c r="I146" i="6" s="1"/>
  <c r="L144" i="6"/>
  <c r="K144" i="6"/>
  <c r="J144" i="6"/>
  <c r="I144" i="6"/>
  <c r="L143" i="6"/>
  <c r="L142" i="6" s="1"/>
  <c r="K143" i="6"/>
  <c r="K142" i="6" s="1"/>
  <c r="J143" i="6"/>
  <c r="J142" i="6" s="1"/>
  <c r="I143" i="6"/>
  <c r="I142" i="6" s="1"/>
  <c r="L140" i="6"/>
  <c r="K140" i="6"/>
  <c r="J140" i="6"/>
  <c r="I140" i="6"/>
  <c r="L139" i="6"/>
  <c r="L138" i="6" s="1"/>
  <c r="K139" i="6"/>
  <c r="K138" i="6" s="1"/>
  <c r="J139" i="6"/>
  <c r="J138" i="6" s="1"/>
  <c r="I139" i="6"/>
  <c r="I138" i="6" s="1"/>
  <c r="L136" i="6"/>
  <c r="K136" i="6"/>
  <c r="J136" i="6"/>
  <c r="I136" i="6"/>
  <c r="L135" i="6"/>
  <c r="L134" i="6" s="1"/>
  <c r="K135" i="6"/>
  <c r="K134" i="6" s="1"/>
  <c r="J135" i="6"/>
  <c r="J134" i="6" s="1"/>
  <c r="I135" i="6"/>
  <c r="I134" i="6" s="1"/>
  <c r="L132" i="6"/>
  <c r="K132" i="6"/>
  <c r="J132" i="6"/>
  <c r="I132" i="6"/>
  <c r="I131" i="6" s="1"/>
  <c r="I130" i="6" s="1"/>
  <c r="L131" i="6"/>
  <c r="L130" i="6" s="1"/>
  <c r="K131" i="6"/>
  <c r="K130" i="6" s="1"/>
  <c r="J131" i="6"/>
  <c r="J130" i="6" s="1"/>
  <c r="L128" i="6"/>
  <c r="K128" i="6"/>
  <c r="K127" i="6" s="1"/>
  <c r="K126" i="6" s="1"/>
  <c r="J128" i="6"/>
  <c r="I128" i="6"/>
  <c r="I127" i="6" s="1"/>
  <c r="I126" i="6" s="1"/>
  <c r="L127" i="6"/>
  <c r="L126" i="6" s="1"/>
  <c r="J127" i="6"/>
  <c r="J126" i="6" s="1"/>
  <c r="L123" i="6"/>
  <c r="K123" i="6"/>
  <c r="K122" i="6" s="1"/>
  <c r="K121" i="6" s="1"/>
  <c r="J123" i="6"/>
  <c r="I123" i="6"/>
  <c r="I122" i="6" s="1"/>
  <c r="I121" i="6" s="1"/>
  <c r="L122" i="6"/>
  <c r="L121" i="6" s="1"/>
  <c r="J122" i="6"/>
  <c r="J121" i="6" s="1"/>
  <c r="L115" i="6"/>
  <c r="L114" i="6" s="1"/>
  <c r="K115" i="6"/>
  <c r="K114" i="6" s="1"/>
  <c r="J115" i="6"/>
  <c r="J114" i="6" s="1"/>
  <c r="I115" i="6"/>
  <c r="I114" i="6" s="1"/>
  <c r="L109" i="6"/>
  <c r="K109" i="6"/>
  <c r="K108" i="6" s="1"/>
  <c r="K107" i="6" s="1"/>
  <c r="J109" i="6"/>
  <c r="I109" i="6"/>
  <c r="I108" i="6" s="1"/>
  <c r="L108" i="6"/>
  <c r="L107" i="6" s="1"/>
  <c r="J108" i="6"/>
  <c r="J107" i="6" s="1"/>
  <c r="L104" i="6"/>
  <c r="K104" i="6"/>
  <c r="K103" i="6" s="1"/>
  <c r="K102" i="6" s="1"/>
  <c r="J104" i="6"/>
  <c r="I104" i="6"/>
  <c r="I103" i="6" s="1"/>
  <c r="I102" i="6" s="1"/>
  <c r="L103" i="6"/>
  <c r="L102" i="6" s="1"/>
  <c r="J103" i="6"/>
  <c r="J102" i="6" s="1"/>
  <c r="L99" i="6"/>
  <c r="K99" i="6"/>
  <c r="K98" i="6" s="1"/>
  <c r="K97" i="6" s="1"/>
  <c r="K96" i="6" s="1"/>
  <c r="J99" i="6"/>
  <c r="I99" i="6"/>
  <c r="I98" i="6" s="1"/>
  <c r="I97" i="6" s="1"/>
  <c r="L98" i="6"/>
  <c r="L97" i="6" s="1"/>
  <c r="L96" i="6" s="1"/>
  <c r="J98" i="6"/>
  <c r="J97" i="6" s="1"/>
  <c r="L92" i="6"/>
  <c r="L91" i="6" s="1"/>
  <c r="L90" i="6" s="1"/>
  <c r="L89" i="6" s="1"/>
  <c r="K92" i="6"/>
  <c r="K91" i="6" s="1"/>
  <c r="K90" i="6" s="1"/>
  <c r="K89" i="6" s="1"/>
  <c r="J92" i="6"/>
  <c r="J91" i="6" s="1"/>
  <c r="J90" i="6" s="1"/>
  <c r="J89" i="6" s="1"/>
  <c r="I92" i="6"/>
  <c r="I91" i="6" s="1"/>
  <c r="I90" i="6" s="1"/>
  <c r="I89" i="6" s="1"/>
  <c r="L87" i="6"/>
  <c r="K87" i="6"/>
  <c r="J87" i="6"/>
  <c r="J86" i="6" s="1"/>
  <c r="J85" i="6" s="1"/>
  <c r="I87" i="6"/>
  <c r="L86" i="6"/>
  <c r="K86" i="6"/>
  <c r="K85" i="6" s="1"/>
  <c r="I86" i="6"/>
  <c r="I85" i="6" s="1"/>
  <c r="L85" i="6"/>
  <c r="L81" i="6"/>
  <c r="K81" i="6"/>
  <c r="J81" i="6"/>
  <c r="J80" i="6" s="1"/>
  <c r="I81" i="6"/>
  <c r="L80" i="6"/>
  <c r="K80" i="6"/>
  <c r="I80" i="6"/>
  <c r="L76" i="6"/>
  <c r="L75" i="6" s="1"/>
  <c r="K76" i="6"/>
  <c r="K75" i="6" s="1"/>
  <c r="J76" i="6"/>
  <c r="J75" i="6" s="1"/>
  <c r="I76" i="6"/>
  <c r="I75" i="6" s="1"/>
  <c r="L71" i="6"/>
  <c r="K71" i="6"/>
  <c r="K70" i="6" s="1"/>
  <c r="J71" i="6"/>
  <c r="I71" i="6"/>
  <c r="I70" i="6" s="1"/>
  <c r="L70" i="6"/>
  <c r="J70" i="6"/>
  <c r="L50" i="6"/>
  <c r="L49" i="6" s="1"/>
  <c r="L48" i="6" s="1"/>
  <c r="L47" i="6" s="1"/>
  <c r="K50" i="6"/>
  <c r="K49" i="6" s="1"/>
  <c r="K48" i="6" s="1"/>
  <c r="K47" i="6" s="1"/>
  <c r="J50" i="6"/>
  <c r="J49" i="6" s="1"/>
  <c r="J48" i="6" s="1"/>
  <c r="J47" i="6" s="1"/>
  <c r="I50" i="6"/>
  <c r="I49" i="6" s="1"/>
  <c r="I48" i="6" s="1"/>
  <c r="I47" i="6" s="1"/>
  <c r="L45" i="6"/>
  <c r="K45" i="6"/>
  <c r="J45" i="6"/>
  <c r="J44" i="6" s="1"/>
  <c r="J43" i="6" s="1"/>
  <c r="I45" i="6"/>
  <c r="L44" i="6"/>
  <c r="K44" i="6"/>
  <c r="I44" i="6"/>
  <c r="L43" i="6"/>
  <c r="K43" i="6"/>
  <c r="I43" i="6"/>
  <c r="L41" i="6"/>
  <c r="K41" i="6"/>
  <c r="J41" i="6"/>
  <c r="I41" i="6"/>
  <c r="L39" i="6"/>
  <c r="K39" i="6"/>
  <c r="J39" i="6"/>
  <c r="I39" i="6"/>
  <c r="L38" i="6"/>
  <c r="L37" i="6" s="1"/>
  <c r="L36" i="6" s="1"/>
  <c r="K38" i="6"/>
  <c r="K37" i="6" s="1"/>
  <c r="K36" i="6" s="1"/>
  <c r="J38" i="6"/>
  <c r="J37" i="6" s="1"/>
  <c r="J36" i="6" s="1"/>
  <c r="I38" i="6"/>
  <c r="I37" i="6" s="1"/>
  <c r="I36" i="6" s="1"/>
  <c r="L373" i="5"/>
  <c r="K373" i="5"/>
  <c r="K372" i="5" s="1"/>
  <c r="J373" i="5"/>
  <c r="I373" i="5"/>
  <c r="I372" i="5" s="1"/>
  <c r="L372" i="5"/>
  <c r="J372" i="5"/>
  <c r="L370" i="5"/>
  <c r="K370" i="5"/>
  <c r="J370" i="5"/>
  <c r="J369" i="5" s="1"/>
  <c r="I370" i="5"/>
  <c r="L369" i="5"/>
  <c r="K369" i="5"/>
  <c r="I369" i="5"/>
  <c r="L367" i="5"/>
  <c r="L366" i="5" s="1"/>
  <c r="K367" i="5"/>
  <c r="J367" i="5"/>
  <c r="J366" i="5" s="1"/>
  <c r="I367" i="5"/>
  <c r="K366" i="5"/>
  <c r="I366" i="5"/>
  <c r="L363" i="5"/>
  <c r="K363" i="5"/>
  <c r="K362" i="5" s="1"/>
  <c r="J363" i="5"/>
  <c r="I363" i="5"/>
  <c r="I362" i="5" s="1"/>
  <c r="L362" i="5"/>
  <c r="J362" i="5"/>
  <c r="L359" i="5"/>
  <c r="K359" i="5"/>
  <c r="J359" i="5"/>
  <c r="J358" i="5" s="1"/>
  <c r="I359" i="5"/>
  <c r="I358" i="5" s="1"/>
  <c r="L358" i="5"/>
  <c r="K358" i="5"/>
  <c r="L355" i="5"/>
  <c r="L354" i="5" s="1"/>
  <c r="K355" i="5"/>
  <c r="J355" i="5"/>
  <c r="J354" i="5" s="1"/>
  <c r="I355" i="5"/>
  <c r="K354" i="5"/>
  <c r="I354" i="5"/>
  <c r="L351" i="5"/>
  <c r="K351" i="5"/>
  <c r="J351" i="5"/>
  <c r="I351" i="5"/>
  <c r="L348" i="5"/>
  <c r="K348" i="5"/>
  <c r="J348" i="5"/>
  <c r="J345" i="5" s="1"/>
  <c r="I348" i="5"/>
  <c r="P346" i="5"/>
  <c r="O346" i="5"/>
  <c r="N346" i="5"/>
  <c r="M346" i="5"/>
  <c r="L346" i="5"/>
  <c r="K346" i="5"/>
  <c r="K345" i="5" s="1"/>
  <c r="K344" i="5" s="1"/>
  <c r="J346" i="5"/>
  <c r="I346" i="5"/>
  <c r="L345" i="5"/>
  <c r="I345" i="5"/>
  <c r="L341" i="5"/>
  <c r="K341" i="5"/>
  <c r="K340" i="5" s="1"/>
  <c r="J341" i="5"/>
  <c r="I341" i="5"/>
  <c r="L340" i="5"/>
  <c r="J340" i="5"/>
  <c r="I340" i="5"/>
  <c r="L338" i="5"/>
  <c r="K338" i="5"/>
  <c r="J338" i="5"/>
  <c r="J337" i="5" s="1"/>
  <c r="I338" i="5"/>
  <c r="I337" i="5" s="1"/>
  <c r="L337" i="5"/>
  <c r="K337" i="5"/>
  <c r="L335" i="5"/>
  <c r="L334" i="5" s="1"/>
  <c r="K335" i="5"/>
  <c r="J335" i="5"/>
  <c r="J334" i="5" s="1"/>
  <c r="I335" i="5"/>
  <c r="K334" i="5"/>
  <c r="I334" i="5"/>
  <c r="L331" i="5"/>
  <c r="K331" i="5"/>
  <c r="K330" i="5" s="1"/>
  <c r="J331" i="5"/>
  <c r="I331" i="5"/>
  <c r="L330" i="5"/>
  <c r="J330" i="5"/>
  <c r="I330" i="5"/>
  <c r="L327" i="5"/>
  <c r="K327" i="5"/>
  <c r="J327" i="5"/>
  <c r="J326" i="5" s="1"/>
  <c r="I327" i="5"/>
  <c r="I326" i="5" s="1"/>
  <c r="L326" i="5"/>
  <c r="K326" i="5"/>
  <c r="L323" i="5"/>
  <c r="L322" i="5" s="1"/>
  <c r="K323" i="5"/>
  <c r="J323" i="5"/>
  <c r="J322" i="5" s="1"/>
  <c r="I323" i="5"/>
  <c r="K322" i="5"/>
  <c r="I322" i="5"/>
  <c r="L319" i="5"/>
  <c r="K319" i="5"/>
  <c r="J319" i="5"/>
  <c r="I319" i="5"/>
  <c r="L316" i="5"/>
  <c r="L313" i="5" s="1"/>
  <c r="K316" i="5"/>
  <c r="J316" i="5"/>
  <c r="I316" i="5"/>
  <c r="L314" i="5"/>
  <c r="K314" i="5"/>
  <c r="J314" i="5"/>
  <c r="J313" i="5" s="1"/>
  <c r="I314" i="5"/>
  <c r="I313" i="5" s="1"/>
  <c r="K313" i="5"/>
  <c r="K312" i="5" s="1"/>
  <c r="L308" i="5"/>
  <c r="K308" i="5"/>
  <c r="K307" i="5" s="1"/>
  <c r="J308" i="5"/>
  <c r="I308" i="5"/>
  <c r="L307" i="5"/>
  <c r="J307" i="5"/>
  <c r="I307" i="5"/>
  <c r="L305" i="5"/>
  <c r="K305" i="5"/>
  <c r="J305" i="5"/>
  <c r="J304" i="5" s="1"/>
  <c r="I305" i="5"/>
  <c r="I304" i="5" s="1"/>
  <c r="L304" i="5"/>
  <c r="K304" i="5"/>
  <c r="L302" i="5"/>
  <c r="L301" i="5" s="1"/>
  <c r="K302" i="5"/>
  <c r="J302" i="5"/>
  <c r="J301" i="5" s="1"/>
  <c r="I302" i="5"/>
  <c r="K301" i="5"/>
  <c r="I301" i="5"/>
  <c r="L298" i="5"/>
  <c r="K298" i="5"/>
  <c r="K297" i="5" s="1"/>
  <c r="J298" i="5"/>
  <c r="I298" i="5"/>
  <c r="L297" i="5"/>
  <c r="J297" i="5"/>
  <c r="I297" i="5"/>
  <c r="L294" i="5"/>
  <c r="K294" i="5"/>
  <c r="J294" i="5"/>
  <c r="J293" i="5" s="1"/>
  <c r="I294" i="5"/>
  <c r="I293" i="5" s="1"/>
  <c r="L293" i="5"/>
  <c r="K293" i="5"/>
  <c r="L290" i="5"/>
  <c r="L289" i="5" s="1"/>
  <c r="K290" i="5"/>
  <c r="J290" i="5"/>
  <c r="J289" i="5" s="1"/>
  <c r="I290" i="5"/>
  <c r="K289" i="5"/>
  <c r="I289" i="5"/>
  <c r="L286" i="5"/>
  <c r="K286" i="5"/>
  <c r="J286" i="5"/>
  <c r="I286" i="5"/>
  <c r="L283" i="5"/>
  <c r="L280" i="5" s="1"/>
  <c r="K283" i="5"/>
  <c r="J283" i="5"/>
  <c r="I283" i="5"/>
  <c r="L281" i="5"/>
  <c r="K281" i="5"/>
  <c r="J281" i="5"/>
  <c r="J280" i="5" s="1"/>
  <c r="J279" i="5" s="1"/>
  <c r="I281" i="5"/>
  <c r="I280" i="5" s="1"/>
  <c r="I279" i="5" s="1"/>
  <c r="K280" i="5"/>
  <c r="L276" i="5"/>
  <c r="K276" i="5"/>
  <c r="J276" i="5"/>
  <c r="J275" i="5" s="1"/>
  <c r="I276" i="5"/>
  <c r="I275" i="5" s="1"/>
  <c r="L275" i="5"/>
  <c r="K275" i="5"/>
  <c r="L273" i="5"/>
  <c r="L272" i="5" s="1"/>
  <c r="K273" i="5"/>
  <c r="J273" i="5"/>
  <c r="J272" i="5" s="1"/>
  <c r="I273" i="5"/>
  <c r="K272" i="5"/>
  <c r="I272" i="5"/>
  <c r="L270" i="5"/>
  <c r="K270" i="5"/>
  <c r="K269" i="5" s="1"/>
  <c r="J270" i="5"/>
  <c r="I270" i="5"/>
  <c r="L269" i="5"/>
  <c r="J269" i="5"/>
  <c r="I269" i="5"/>
  <c r="L266" i="5"/>
  <c r="K266" i="5"/>
  <c r="J266" i="5"/>
  <c r="J265" i="5" s="1"/>
  <c r="I266" i="5"/>
  <c r="I265" i="5" s="1"/>
  <c r="L265" i="5"/>
  <c r="K265" i="5"/>
  <c r="L262" i="5"/>
  <c r="L261" i="5" s="1"/>
  <c r="K262" i="5"/>
  <c r="J262" i="5"/>
  <c r="J261" i="5" s="1"/>
  <c r="I262" i="5"/>
  <c r="K261" i="5"/>
  <c r="I261" i="5"/>
  <c r="L258" i="5"/>
  <c r="K258" i="5"/>
  <c r="K257" i="5" s="1"/>
  <c r="J258" i="5"/>
  <c r="I258" i="5"/>
  <c r="L257" i="5"/>
  <c r="J257" i="5"/>
  <c r="I257" i="5"/>
  <c r="L254" i="5"/>
  <c r="K254" i="5"/>
  <c r="J254" i="5"/>
  <c r="I254" i="5"/>
  <c r="L251" i="5"/>
  <c r="K251" i="5"/>
  <c r="K248" i="5" s="1"/>
  <c r="J251" i="5"/>
  <c r="I251" i="5"/>
  <c r="L249" i="5"/>
  <c r="L248" i="5" s="1"/>
  <c r="L247" i="5" s="1"/>
  <c r="K249" i="5"/>
  <c r="J249" i="5"/>
  <c r="J248" i="5" s="1"/>
  <c r="I249" i="5"/>
  <c r="I248" i="5"/>
  <c r="L242" i="5"/>
  <c r="K242" i="5"/>
  <c r="J242" i="5"/>
  <c r="J241" i="5" s="1"/>
  <c r="J240" i="5" s="1"/>
  <c r="I242" i="5"/>
  <c r="I241" i="5" s="1"/>
  <c r="I240" i="5" s="1"/>
  <c r="L241" i="5"/>
  <c r="K241" i="5"/>
  <c r="K240" i="5" s="1"/>
  <c r="L240" i="5"/>
  <c r="L238" i="5"/>
  <c r="K238" i="5"/>
  <c r="J238" i="5"/>
  <c r="J237" i="5" s="1"/>
  <c r="J236" i="5" s="1"/>
  <c r="I238" i="5"/>
  <c r="I237" i="5" s="1"/>
  <c r="I236" i="5" s="1"/>
  <c r="L237" i="5"/>
  <c r="K237" i="5"/>
  <c r="K236" i="5" s="1"/>
  <c r="L236" i="5"/>
  <c r="P229" i="5"/>
  <c r="O229" i="5"/>
  <c r="N229" i="5"/>
  <c r="M229" i="5"/>
  <c r="L229" i="5"/>
  <c r="K229" i="5"/>
  <c r="K228" i="5" s="1"/>
  <c r="J229" i="5"/>
  <c r="I229" i="5"/>
  <c r="I228" i="5" s="1"/>
  <c r="L228" i="5"/>
  <c r="J228" i="5"/>
  <c r="L226" i="5"/>
  <c r="K226" i="5"/>
  <c r="J226" i="5"/>
  <c r="J225" i="5" s="1"/>
  <c r="J224" i="5" s="1"/>
  <c r="I226" i="5"/>
  <c r="I225" i="5" s="1"/>
  <c r="I224" i="5" s="1"/>
  <c r="L225" i="5"/>
  <c r="K225" i="5"/>
  <c r="L224" i="5"/>
  <c r="L219" i="5"/>
  <c r="K219" i="5"/>
  <c r="J219" i="5"/>
  <c r="J218" i="5" s="1"/>
  <c r="J217" i="5" s="1"/>
  <c r="I219" i="5"/>
  <c r="I218" i="5" s="1"/>
  <c r="I217" i="5" s="1"/>
  <c r="L218" i="5"/>
  <c r="K218" i="5"/>
  <c r="K217" i="5" s="1"/>
  <c r="L217" i="5"/>
  <c r="L215" i="5"/>
  <c r="K215" i="5"/>
  <c r="J215" i="5"/>
  <c r="J214" i="5" s="1"/>
  <c r="I215" i="5"/>
  <c r="I214" i="5" s="1"/>
  <c r="L214" i="5"/>
  <c r="K214" i="5"/>
  <c r="L210" i="5"/>
  <c r="L209" i="5" s="1"/>
  <c r="K210" i="5"/>
  <c r="J210" i="5"/>
  <c r="J209" i="5" s="1"/>
  <c r="I210" i="5"/>
  <c r="K209" i="5"/>
  <c r="I209" i="5"/>
  <c r="L204" i="5"/>
  <c r="K204" i="5"/>
  <c r="K203" i="5" s="1"/>
  <c r="K194" i="5" s="1"/>
  <c r="J204" i="5"/>
  <c r="I204" i="5"/>
  <c r="I203" i="5" s="1"/>
  <c r="L203" i="5"/>
  <c r="J203" i="5"/>
  <c r="L199" i="5"/>
  <c r="K199" i="5"/>
  <c r="J199" i="5"/>
  <c r="J198" i="5" s="1"/>
  <c r="I199" i="5"/>
  <c r="I198" i="5" s="1"/>
  <c r="L198" i="5"/>
  <c r="K198" i="5"/>
  <c r="L196" i="5"/>
  <c r="L195" i="5" s="1"/>
  <c r="K196" i="5"/>
  <c r="J196" i="5"/>
  <c r="J195" i="5" s="1"/>
  <c r="I196" i="5"/>
  <c r="K195" i="5"/>
  <c r="I195" i="5"/>
  <c r="I194" i="5" s="1"/>
  <c r="I193" i="5" s="1"/>
  <c r="L188" i="5"/>
  <c r="K188" i="5"/>
  <c r="K187" i="5" s="1"/>
  <c r="J188" i="5"/>
  <c r="I188" i="5"/>
  <c r="I187" i="5" s="1"/>
  <c r="L187" i="5"/>
  <c r="J187" i="5"/>
  <c r="L183" i="5"/>
  <c r="K183" i="5"/>
  <c r="J183" i="5"/>
  <c r="J182" i="5" s="1"/>
  <c r="J181" i="5" s="1"/>
  <c r="I183" i="5"/>
  <c r="I182" i="5" s="1"/>
  <c r="I181" i="5" s="1"/>
  <c r="L182" i="5"/>
  <c r="K182" i="5"/>
  <c r="K181" i="5" s="1"/>
  <c r="L181" i="5"/>
  <c r="L179" i="5"/>
  <c r="K179" i="5"/>
  <c r="J179" i="5"/>
  <c r="J178" i="5" s="1"/>
  <c r="J177" i="5" s="1"/>
  <c r="J176" i="5" s="1"/>
  <c r="I179" i="5"/>
  <c r="I178" i="5" s="1"/>
  <c r="I177" i="5" s="1"/>
  <c r="L178" i="5"/>
  <c r="K178" i="5"/>
  <c r="K177" i="5" s="1"/>
  <c r="L177" i="5"/>
  <c r="L176" i="5" s="1"/>
  <c r="L174" i="5"/>
  <c r="K174" i="5"/>
  <c r="K173" i="5" s="1"/>
  <c r="J174" i="5"/>
  <c r="I174" i="5"/>
  <c r="I173" i="5" s="1"/>
  <c r="L173" i="5"/>
  <c r="J173" i="5"/>
  <c r="L169" i="5"/>
  <c r="K169" i="5"/>
  <c r="J169" i="5"/>
  <c r="J168" i="5" s="1"/>
  <c r="J167" i="5" s="1"/>
  <c r="J166" i="5" s="1"/>
  <c r="I169" i="5"/>
  <c r="I168" i="5" s="1"/>
  <c r="L168" i="5"/>
  <c r="K168" i="5"/>
  <c r="L167" i="5"/>
  <c r="L166" i="5" s="1"/>
  <c r="L162" i="5"/>
  <c r="K162" i="5"/>
  <c r="K161" i="5" s="1"/>
  <c r="K160" i="5" s="1"/>
  <c r="J162" i="5"/>
  <c r="I162" i="5"/>
  <c r="I161" i="5" s="1"/>
  <c r="I160" i="5" s="1"/>
  <c r="L161" i="5"/>
  <c r="L160" i="5" s="1"/>
  <c r="J161" i="5"/>
  <c r="J160" i="5" s="1"/>
  <c r="L158" i="5"/>
  <c r="K158" i="5"/>
  <c r="K157" i="5" s="1"/>
  <c r="J158" i="5"/>
  <c r="I158" i="5"/>
  <c r="I157" i="5" s="1"/>
  <c r="L157" i="5"/>
  <c r="J157" i="5"/>
  <c r="L154" i="5"/>
  <c r="K154" i="5"/>
  <c r="J154" i="5"/>
  <c r="J153" i="5" s="1"/>
  <c r="J152" i="5" s="1"/>
  <c r="I154" i="5"/>
  <c r="I153" i="5" s="1"/>
  <c r="I152" i="5" s="1"/>
  <c r="L153" i="5"/>
  <c r="K153" i="5"/>
  <c r="K152" i="5" s="1"/>
  <c r="L152" i="5"/>
  <c r="L149" i="5"/>
  <c r="K149" i="5"/>
  <c r="J149" i="5"/>
  <c r="J148" i="5" s="1"/>
  <c r="J147" i="5" s="1"/>
  <c r="I149" i="5"/>
  <c r="I148" i="5" s="1"/>
  <c r="I147" i="5" s="1"/>
  <c r="L148" i="5"/>
  <c r="K148" i="5"/>
  <c r="K147" i="5" s="1"/>
  <c r="L147" i="5"/>
  <c r="L146" i="5" s="1"/>
  <c r="L144" i="5"/>
  <c r="K144" i="5"/>
  <c r="K143" i="5" s="1"/>
  <c r="K142" i="5" s="1"/>
  <c r="J144" i="5"/>
  <c r="I144" i="5"/>
  <c r="I143" i="5" s="1"/>
  <c r="I142" i="5" s="1"/>
  <c r="L143" i="5"/>
  <c r="L142" i="5" s="1"/>
  <c r="J143" i="5"/>
  <c r="J142" i="5" s="1"/>
  <c r="L140" i="5"/>
  <c r="K140" i="5"/>
  <c r="K139" i="5" s="1"/>
  <c r="K138" i="5" s="1"/>
  <c r="J140" i="5"/>
  <c r="I140" i="5"/>
  <c r="L139" i="5"/>
  <c r="L138" i="5" s="1"/>
  <c r="J139" i="5"/>
  <c r="J138" i="5" s="1"/>
  <c r="I139" i="5"/>
  <c r="I138" i="5"/>
  <c r="L136" i="5"/>
  <c r="K136" i="5"/>
  <c r="K135" i="5" s="1"/>
  <c r="K134" i="5" s="1"/>
  <c r="J136" i="5"/>
  <c r="I136" i="5"/>
  <c r="I135" i="5" s="1"/>
  <c r="I134" i="5" s="1"/>
  <c r="L135" i="5"/>
  <c r="L134" i="5" s="1"/>
  <c r="J135" i="5"/>
  <c r="J134" i="5" s="1"/>
  <c r="L132" i="5"/>
  <c r="K132" i="5"/>
  <c r="K131" i="5" s="1"/>
  <c r="K130" i="5" s="1"/>
  <c r="J132" i="5"/>
  <c r="I132" i="5"/>
  <c r="I131" i="5" s="1"/>
  <c r="I130" i="5" s="1"/>
  <c r="L131" i="5"/>
  <c r="L130" i="5" s="1"/>
  <c r="J131" i="5"/>
  <c r="J130" i="5" s="1"/>
  <c r="L128" i="5"/>
  <c r="K128" i="5"/>
  <c r="K127" i="5" s="1"/>
  <c r="K126" i="5" s="1"/>
  <c r="J128" i="5"/>
  <c r="I128" i="5"/>
  <c r="I127" i="5" s="1"/>
  <c r="I126" i="5" s="1"/>
  <c r="L127" i="5"/>
  <c r="L126" i="5" s="1"/>
  <c r="J127" i="5"/>
  <c r="J126" i="5" s="1"/>
  <c r="L123" i="5"/>
  <c r="K123" i="5"/>
  <c r="K122" i="5" s="1"/>
  <c r="K121" i="5" s="1"/>
  <c r="J123" i="5"/>
  <c r="I123" i="5"/>
  <c r="I122" i="5" s="1"/>
  <c r="I121" i="5" s="1"/>
  <c r="I120" i="5" s="1"/>
  <c r="L122" i="5"/>
  <c r="L121" i="5" s="1"/>
  <c r="L120" i="5" s="1"/>
  <c r="J122" i="5"/>
  <c r="J121" i="5" s="1"/>
  <c r="J120" i="5" s="1"/>
  <c r="L115" i="5"/>
  <c r="L114" i="5" s="1"/>
  <c r="K115" i="5"/>
  <c r="J115" i="5"/>
  <c r="J114" i="5" s="1"/>
  <c r="I115" i="5"/>
  <c r="K114" i="5"/>
  <c r="I114" i="5"/>
  <c r="L109" i="5"/>
  <c r="K109" i="5"/>
  <c r="K108" i="5" s="1"/>
  <c r="K107" i="5" s="1"/>
  <c r="J109" i="5"/>
  <c r="I109" i="5"/>
  <c r="I108" i="5" s="1"/>
  <c r="I107" i="5" s="1"/>
  <c r="L108" i="5"/>
  <c r="L107" i="5" s="1"/>
  <c r="J108" i="5"/>
  <c r="J107" i="5" s="1"/>
  <c r="L104" i="5"/>
  <c r="K104" i="5"/>
  <c r="K103" i="5" s="1"/>
  <c r="K102" i="5" s="1"/>
  <c r="J104" i="5"/>
  <c r="I104" i="5"/>
  <c r="I103" i="5" s="1"/>
  <c r="I102" i="5" s="1"/>
  <c r="L103" i="5"/>
  <c r="L102" i="5" s="1"/>
  <c r="J103" i="5"/>
  <c r="J102" i="5" s="1"/>
  <c r="L99" i="5"/>
  <c r="K99" i="5"/>
  <c r="K98" i="5" s="1"/>
  <c r="K97" i="5" s="1"/>
  <c r="J99" i="5"/>
  <c r="I99" i="5"/>
  <c r="I98" i="5" s="1"/>
  <c r="I97" i="5" s="1"/>
  <c r="I96" i="5" s="1"/>
  <c r="L98" i="5"/>
  <c r="L97" i="5" s="1"/>
  <c r="J98" i="5"/>
  <c r="J97" i="5" s="1"/>
  <c r="J96" i="5" s="1"/>
  <c r="L92" i="5"/>
  <c r="L91" i="5" s="1"/>
  <c r="L90" i="5" s="1"/>
  <c r="L89" i="5" s="1"/>
  <c r="K92" i="5"/>
  <c r="J92" i="5"/>
  <c r="J91" i="5" s="1"/>
  <c r="J90" i="5" s="1"/>
  <c r="J89" i="5" s="1"/>
  <c r="I92" i="5"/>
  <c r="K91" i="5"/>
  <c r="I91" i="5"/>
  <c r="I90" i="5" s="1"/>
  <c r="I89" i="5" s="1"/>
  <c r="K90" i="5"/>
  <c r="K89" i="5" s="1"/>
  <c r="L87" i="5"/>
  <c r="K87" i="5"/>
  <c r="J87" i="5"/>
  <c r="I87" i="5"/>
  <c r="I86" i="5" s="1"/>
  <c r="I85" i="5" s="1"/>
  <c r="L86" i="5"/>
  <c r="K86" i="5"/>
  <c r="K85" i="5" s="1"/>
  <c r="J86" i="5"/>
  <c r="L85" i="5"/>
  <c r="J85" i="5"/>
  <c r="L81" i="5"/>
  <c r="K81" i="5"/>
  <c r="J81" i="5"/>
  <c r="I81" i="5"/>
  <c r="I80" i="5" s="1"/>
  <c r="L80" i="5"/>
  <c r="K80" i="5"/>
  <c r="J80" i="5"/>
  <c r="L76" i="5"/>
  <c r="L75" i="5" s="1"/>
  <c r="K76" i="5"/>
  <c r="J76" i="5"/>
  <c r="J75" i="5" s="1"/>
  <c r="I76" i="5"/>
  <c r="K75" i="5"/>
  <c r="I75" i="5"/>
  <c r="L71" i="5"/>
  <c r="L70" i="5" s="1"/>
  <c r="K71" i="5"/>
  <c r="K70" i="5" s="1"/>
  <c r="K69" i="5" s="1"/>
  <c r="K68" i="5" s="1"/>
  <c r="J71" i="5"/>
  <c r="I71" i="5"/>
  <c r="I70" i="5" s="1"/>
  <c r="I69" i="5" s="1"/>
  <c r="J70" i="5"/>
  <c r="J69" i="5" s="1"/>
  <c r="J68" i="5" s="1"/>
  <c r="L50" i="5"/>
  <c r="L49" i="5" s="1"/>
  <c r="L48" i="5" s="1"/>
  <c r="L47" i="5" s="1"/>
  <c r="K50" i="5"/>
  <c r="J50" i="5"/>
  <c r="J49" i="5" s="1"/>
  <c r="J48" i="5" s="1"/>
  <c r="J47" i="5" s="1"/>
  <c r="I50" i="5"/>
  <c r="K49" i="5"/>
  <c r="I49" i="5"/>
  <c r="I48" i="5" s="1"/>
  <c r="I47" i="5" s="1"/>
  <c r="K48" i="5"/>
  <c r="K47" i="5" s="1"/>
  <c r="L45" i="5"/>
  <c r="K45" i="5"/>
  <c r="J45" i="5"/>
  <c r="I45" i="5"/>
  <c r="I44" i="5" s="1"/>
  <c r="I43" i="5" s="1"/>
  <c r="L44" i="5"/>
  <c r="K44" i="5"/>
  <c r="K43" i="5" s="1"/>
  <c r="J44" i="5"/>
  <c r="L43" i="5"/>
  <c r="J43" i="5"/>
  <c r="L41" i="5"/>
  <c r="K41" i="5"/>
  <c r="J41" i="5"/>
  <c r="I41" i="5"/>
  <c r="I38" i="5" s="1"/>
  <c r="I37" i="5" s="1"/>
  <c r="L39" i="5"/>
  <c r="L38" i="5" s="1"/>
  <c r="L37" i="5" s="1"/>
  <c r="L36" i="5" s="1"/>
  <c r="K39" i="5"/>
  <c r="K38" i="5" s="1"/>
  <c r="K37" i="5" s="1"/>
  <c r="J39" i="5"/>
  <c r="I39" i="5"/>
  <c r="J38" i="5"/>
  <c r="J37" i="5" s="1"/>
  <c r="J36" i="5" s="1"/>
  <c r="L373" i="19"/>
  <c r="K373" i="19"/>
  <c r="J373" i="19"/>
  <c r="I373" i="19"/>
  <c r="I372" i="19" s="1"/>
  <c r="L372" i="19"/>
  <c r="K372" i="19"/>
  <c r="J372" i="19"/>
  <c r="L370" i="19"/>
  <c r="K370" i="19"/>
  <c r="K369" i="19" s="1"/>
  <c r="J370" i="19"/>
  <c r="J369" i="19" s="1"/>
  <c r="I370" i="19"/>
  <c r="I369" i="19" s="1"/>
  <c r="L369" i="19"/>
  <c r="L367" i="19"/>
  <c r="L366" i="19" s="1"/>
  <c r="K367" i="19"/>
  <c r="K366" i="19" s="1"/>
  <c r="J367" i="19"/>
  <c r="J366" i="19" s="1"/>
  <c r="I367" i="19"/>
  <c r="I366" i="19"/>
  <c r="L363" i="19"/>
  <c r="K363" i="19"/>
  <c r="J363" i="19"/>
  <c r="I363" i="19"/>
  <c r="I362" i="19" s="1"/>
  <c r="L362" i="19"/>
  <c r="K362" i="19"/>
  <c r="J362" i="19"/>
  <c r="L359" i="19"/>
  <c r="K359" i="19"/>
  <c r="K358" i="19" s="1"/>
  <c r="J359" i="19"/>
  <c r="J358" i="19" s="1"/>
  <c r="I359" i="19"/>
  <c r="I358" i="19" s="1"/>
  <c r="L358" i="19"/>
  <c r="L355" i="19"/>
  <c r="L354" i="19" s="1"/>
  <c r="K355" i="19"/>
  <c r="K354" i="19" s="1"/>
  <c r="J355" i="19"/>
  <c r="J354" i="19" s="1"/>
  <c r="I355" i="19"/>
  <c r="I354" i="19"/>
  <c r="L351" i="19"/>
  <c r="K351" i="19"/>
  <c r="J351" i="19"/>
  <c r="I351" i="19"/>
  <c r="L348" i="19"/>
  <c r="K348" i="19"/>
  <c r="J348" i="19"/>
  <c r="J345" i="19" s="1"/>
  <c r="I348" i="19"/>
  <c r="P346" i="19"/>
  <c r="O346" i="19"/>
  <c r="N346" i="19"/>
  <c r="M346" i="19"/>
  <c r="L346" i="19"/>
  <c r="K346" i="19"/>
  <c r="J346" i="19"/>
  <c r="I346" i="19"/>
  <c r="I345" i="19" s="1"/>
  <c r="L345" i="19"/>
  <c r="L344" i="19" s="1"/>
  <c r="K345" i="19"/>
  <c r="L341" i="19"/>
  <c r="K341" i="19"/>
  <c r="J341" i="19"/>
  <c r="I341" i="19"/>
  <c r="I340" i="19" s="1"/>
  <c r="L340" i="19"/>
  <c r="K340" i="19"/>
  <c r="J340" i="19"/>
  <c r="L338" i="19"/>
  <c r="K338" i="19"/>
  <c r="K337" i="19" s="1"/>
  <c r="J338" i="19"/>
  <c r="J337" i="19" s="1"/>
  <c r="I338" i="19"/>
  <c r="L337" i="19"/>
  <c r="I337" i="19"/>
  <c r="L335" i="19"/>
  <c r="L334" i="19" s="1"/>
  <c r="K335" i="19"/>
  <c r="K334" i="19" s="1"/>
  <c r="J335" i="19"/>
  <c r="J334" i="19" s="1"/>
  <c r="I335" i="19"/>
  <c r="I334" i="19"/>
  <c r="L331" i="19"/>
  <c r="K331" i="19"/>
  <c r="J331" i="19"/>
  <c r="I331" i="19"/>
  <c r="I330" i="19" s="1"/>
  <c r="L330" i="19"/>
  <c r="K330" i="19"/>
  <c r="J330" i="19"/>
  <c r="L327" i="19"/>
  <c r="K327" i="19"/>
  <c r="K326" i="19" s="1"/>
  <c r="J327" i="19"/>
  <c r="J326" i="19" s="1"/>
  <c r="I327" i="19"/>
  <c r="L326" i="19"/>
  <c r="I326" i="19"/>
  <c r="L323" i="19"/>
  <c r="L322" i="19" s="1"/>
  <c r="K323" i="19"/>
  <c r="K322" i="19" s="1"/>
  <c r="J323" i="19"/>
  <c r="J322" i="19" s="1"/>
  <c r="I323" i="19"/>
  <c r="I322" i="19"/>
  <c r="L319" i="19"/>
  <c r="K319" i="19"/>
  <c r="J319" i="19"/>
  <c r="I319" i="19"/>
  <c r="L316" i="19"/>
  <c r="L313" i="19" s="1"/>
  <c r="L312" i="19" s="1"/>
  <c r="L311" i="19" s="1"/>
  <c r="K316" i="19"/>
  <c r="J316" i="19"/>
  <c r="I316" i="19"/>
  <c r="L314" i="19"/>
  <c r="K314" i="19"/>
  <c r="K313" i="19" s="1"/>
  <c r="K312" i="19" s="1"/>
  <c r="J314" i="19"/>
  <c r="J313" i="19" s="1"/>
  <c r="I314" i="19"/>
  <c r="I313" i="19"/>
  <c r="L308" i="19"/>
  <c r="K308" i="19"/>
  <c r="J308" i="19"/>
  <c r="I308" i="19"/>
  <c r="I307" i="19" s="1"/>
  <c r="L307" i="19"/>
  <c r="K307" i="19"/>
  <c r="J307" i="19"/>
  <c r="L305" i="19"/>
  <c r="K305" i="19"/>
  <c r="K304" i="19" s="1"/>
  <c r="J305" i="19"/>
  <c r="J304" i="19" s="1"/>
  <c r="I305" i="19"/>
  <c r="L304" i="19"/>
  <c r="I304" i="19"/>
  <c r="L302" i="19"/>
  <c r="L301" i="19" s="1"/>
  <c r="K302" i="19"/>
  <c r="K301" i="19" s="1"/>
  <c r="J302" i="19"/>
  <c r="J301" i="19" s="1"/>
  <c r="I302" i="19"/>
  <c r="I301" i="19" s="1"/>
  <c r="L298" i="19"/>
  <c r="K298" i="19"/>
  <c r="J298" i="19"/>
  <c r="I298" i="19"/>
  <c r="I297" i="19" s="1"/>
  <c r="L297" i="19"/>
  <c r="K297" i="19"/>
  <c r="J297" i="19"/>
  <c r="L294" i="19"/>
  <c r="K294" i="19"/>
  <c r="K293" i="19" s="1"/>
  <c r="J294" i="19"/>
  <c r="J293" i="19" s="1"/>
  <c r="I294" i="19"/>
  <c r="L293" i="19"/>
  <c r="I293" i="19"/>
  <c r="L290" i="19"/>
  <c r="L289" i="19" s="1"/>
  <c r="K290" i="19"/>
  <c r="K289" i="19" s="1"/>
  <c r="J290" i="19"/>
  <c r="J289" i="19" s="1"/>
  <c r="I290" i="19"/>
  <c r="I289" i="19"/>
  <c r="L286" i="19"/>
  <c r="K286" i="19"/>
  <c r="J286" i="19"/>
  <c r="I286" i="19"/>
  <c r="L283" i="19"/>
  <c r="L280" i="19" s="1"/>
  <c r="L279" i="19" s="1"/>
  <c r="K283" i="19"/>
  <c r="J283" i="19"/>
  <c r="I283" i="19"/>
  <c r="L281" i="19"/>
  <c r="K281" i="19"/>
  <c r="K280" i="19" s="1"/>
  <c r="K279" i="19" s="1"/>
  <c r="J281" i="19"/>
  <c r="J280" i="19" s="1"/>
  <c r="I281" i="19"/>
  <c r="I280" i="19"/>
  <c r="L276" i="19"/>
  <c r="K276" i="19"/>
  <c r="K275" i="19" s="1"/>
  <c r="J276" i="19"/>
  <c r="J275" i="19" s="1"/>
  <c r="I276" i="19"/>
  <c r="L275" i="19"/>
  <c r="I275" i="19"/>
  <c r="L273" i="19"/>
  <c r="L272" i="19" s="1"/>
  <c r="K273" i="19"/>
  <c r="K272" i="19" s="1"/>
  <c r="J273" i="19"/>
  <c r="J272" i="19" s="1"/>
  <c r="I273" i="19"/>
  <c r="I272" i="19"/>
  <c r="L270" i="19"/>
  <c r="K270" i="19"/>
  <c r="J270" i="19"/>
  <c r="I270" i="19"/>
  <c r="I269" i="19" s="1"/>
  <c r="L269" i="19"/>
  <c r="K269" i="19"/>
  <c r="J269" i="19"/>
  <c r="L266" i="19"/>
  <c r="K266" i="19"/>
  <c r="K265" i="19" s="1"/>
  <c r="J266" i="19"/>
  <c r="J265" i="19" s="1"/>
  <c r="I266" i="19"/>
  <c r="L265" i="19"/>
  <c r="I265" i="19"/>
  <c r="L262" i="19"/>
  <c r="L261" i="19" s="1"/>
  <c r="K262" i="19"/>
  <c r="K261" i="19" s="1"/>
  <c r="J262" i="19"/>
  <c r="J261" i="19" s="1"/>
  <c r="I262" i="19"/>
  <c r="I261" i="19"/>
  <c r="L258" i="19"/>
  <c r="K258" i="19"/>
  <c r="J258" i="19"/>
  <c r="I258" i="19"/>
  <c r="I257" i="19" s="1"/>
  <c r="L257" i="19"/>
  <c r="K257" i="19"/>
  <c r="J257" i="19"/>
  <c r="L254" i="19"/>
  <c r="K254" i="19"/>
  <c r="J254" i="19"/>
  <c r="I254" i="19"/>
  <c r="L251" i="19"/>
  <c r="K251" i="19"/>
  <c r="J251" i="19"/>
  <c r="I251" i="19"/>
  <c r="I248" i="19" s="1"/>
  <c r="L249" i="19"/>
  <c r="L248" i="19" s="1"/>
  <c r="L247" i="19" s="1"/>
  <c r="K249" i="19"/>
  <c r="K248" i="19" s="1"/>
  <c r="K247" i="19" s="1"/>
  <c r="J249" i="19"/>
  <c r="J248" i="19" s="1"/>
  <c r="I249" i="19"/>
  <c r="L242" i="19"/>
  <c r="K242" i="19"/>
  <c r="K241" i="19" s="1"/>
  <c r="K240" i="19" s="1"/>
  <c r="J242" i="19"/>
  <c r="J241" i="19" s="1"/>
  <c r="J240" i="19" s="1"/>
  <c r="I242" i="19"/>
  <c r="L241" i="19"/>
  <c r="I241" i="19"/>
  <c r="I240" i="19" s="1"/>
  <c r="L240" i="19"/>
  <c r="L238" i="19"/>
  <c r="K238" i="19"/>
  <c r="K237" i="19" s="1"/>
  <c r="K236" i="19" s="1"/>
  <c r="J238" i="19"/>
  <c r="J237" i="19" s="1"/>
  <c r="J236" i="19" s="1"/>
  <c r="I238" i="19"/>
  <c r="L237" i="19"/>
  <c r="I237" i="19"/>
  <c r="I236" i="19" s="1"/>
  <c r="L236" i="19"/>
  <c r="P229" i="19"/>
  <c r="O229" i="19"/>
  <c r="N229" i="19"/>
  <c r="M229" i="19"/>
  <c r="L229" i="19"/>
  <c r="K229" i="19"/>
  <c r="J229" i="19"/>
  <c r="I229" i="19"/>
  <c r="I228" i="19" s="1"/>
  <c r="L228" i="19"/>
  <c r="K228" i="19"/>
  <c r="J228" i="19"/>
  <c r="L226" i="19"/>
  <c r="K226" i="19"/>
  <c r="K225" i="19" s="1"/>
  <c r="K224" i="19" s="1"/>
  <c r="J226" i="19"/>
  <c r="J225" i="19" s="1"/>
  <c r="J224" i="19" s="1"/>
  <c r="I226" i="19"/>
  <c r="L225" i="19"/>
  <c r="I225" i="19"/>
  <c r="L224" i="19"/>
  <c r="L219" i="19"/>
  <c r="K219" i="19"/>
  <c r="K218" i="19" s="1"/>
  <c r="K217" i="19" s="1"/>
  <c r="J219" i="19"/>
  <c r="J218" i="19" s="1"/>
  <c r="J217" i="19" s="1"/>
  <c r="I219" i="19"/>
  <c r="L218" i="19"/>
  <c r="I218" i="19"/>
  <c r="I217" i="19" s="1"/>
  <c r="L217" i="19"/>
  <c r="L215" i="19"/>
  <c r="K215" i="19"/>
  <c r="K214" i="19" s="1"/>
  <c r="J215" i="19"/>
  <c r="J214" i="19" s="1"/>
  <c r="I215" i="19"/>
  <c r="L214" i="19"/>
  <c r="I214" i="19"/>
  <c r="L210" i="19"/>
  <c r="L209" i="19" s="1"/>
  <c r="K210" i="19"/>
  <c r="K209" i="19" s="1"/>
  <c r="J210" i="19"/>
  <c r="J209" i="19" s="1"/>
  <c r="I210" i="19"/>
  <c r="I209" i="19"/>
  <c r="L204" i="19"/>
  <c r="K204" i="19"/>
  <c r="J204" i="19"/>
  <c r="I204" i="19"/>
  <c r="I203" i="19" s="1"/>
  <c r="I194" i="19" s="1"/>
  <c r="L203" i="19"/>
  <c r="K203" i="19"/>
  <c r="J203" i="19"/>
  <c r="L199" i="19"/>
  <c r="K199" i="19"/>
  <c r="K198" i="19" s="1"/>
  <c r="J199" i="19"/>
  <c r="J198" i="19" s="1"/>
  <c r="I199" i="19"/>
  <c r="L198" i="19"/>
  <c r="I198" i="19"/>
  <c r="L196" i="19"/>
  <c r="L195" i="19" s="1"/>
  <c r="L194" i="19" s="1"/>
  <c r="L193" i="19" s="1"/>
  <c r="K196" i="19"/>
  <c r="K195" i="19" s="1"/>
  <c r="K194" i="19" s="1"/>
  <c r="K193" i="19" s="1"/>
  <c r="J196" i="19"/>
  <c r="J195" i="19" s="1"/>
  <c r="I196" i="19"/>
  <c r="I195" i="19"/>
  <c r="L188" i="19"/>
  <c r="K188" i="19"/>
  <c r="J188" i="19"/>
  <c r="I188" i="19"/>
  <c r="I187" i="19" s="1"/>
  <c r="L187" i="19"/>
  <c r="K187" i="19"/>
  <c r="J187" i="19"/>
  <c r="L183" i="19"/>
  <c r="K183" i="19"/>
  <c r="K182" i="19" s="1"/>
  <c r="K181" i="19" s="1"/>
  <c r="J183" i="19"/>
  <c r="J182" i="19" s="1"/>
  <c r="J181" i="19" s="1"/>
  <c r="I183" i="19"/>
  <c r="L182" i="19"/>
  <c r="I182" i="19"/>
  <c r="I181" i="19" s="1"/>
  <c r="L181" i="19"/>
  <c r="L179" i="19"/>
  <c r="K179" i="19"/>
  <c r="K178" i="19" s="1"/>
  <c r="K177" i="19" s="1"/>
  <c r="J179" i="19"/>
  <c r="J178" i="19" s="1"/>
  <c r="J177" i="19" s="1"/>
  <c r="I179" i="19"/>
  <c r="L178" i="19"/>
  <c r="I178" i="19"/>
  <c r="I177" i="19" s="1"/>
  <c r="I176" i="19" s="1"/>
  <c r="L177" i="19"/>
  <c r="L176" i="19" s="1"/>
  <c r="L174" i="19"/>
  <c r="K174" i="19"/>
  <c r="J174" i="19"/>
  <c r="I174" i="19"/>
  <c r="I173" i="19" s="1"/>
  <c r="L173" i="19"/>
  <c r="K173" i="19"/>
  <c r="J173" i="19"/>
  <c r="L169" i="19"/>
  <c r="K169" i="19"/>
  <c r="K168" i="19" s="1"/>
  <c r="K167" i="19" s="1"/>
  <c r="K166" i="19" s="1"/>
  <c r="J169" i="19"/>
  <c r="J168" i="19" s="1"/>
  <c r="J167" i="19" s="1"/>
  <c r="J166" i="19" s="1"/>
  <c r="I169" i="19"/>
  <c r="L168" i="19"/>
  <c r="I168" i="19"/>
  <c r="I167" i="19" s="1"/>
  <c r="I166" i="19" s="1"/>
  <c r="L167" i="19"/>
  <c r="L166" i="19" s="1"/>
  <c r="L162" i="19"/>
  <c r="K162" i="19"/>
  <c r="J162" i="19"/>
  <c r="I162" i="19"/>
  <c r="I161" i="19" s="1"/>
  <c r="I160" i="19" s="1"/>
  <c r="L161" i="19"/>
  <c r="L160" i="19" s="1"/>
  <c r="K161" i="19"/>
  <c r="K160" i="19" s="1"/>
  <c r="J161" i="19"/>
  <c r="J160" i="19" s="1"/>
  <c r="L158" i="19"/>
  <c r="K158" i="19"/>
  <c r="J158" i="19"/>
  <c r="I158" i="19"/>
  <c r="I157" i="19" s="1"/>
  <c r="L157" i="19"/>
  <c r="K157" i="19"/>
  <c r="J157" i="19"/>
  <c r="L154" i="19"/>
  <c r="K154" i="19"/>
  <c r="K153" i="19" s="1"/>
  <c r="K152" i="19" s="1"/>
  <c r="J154" i="19"/>
  <c r="J153" i="19" s="1"/>
  <c r="J152" i="19" s="1"/>
  <c r="I154" i="19"/>
  <c r="L153" i="19"/>
  <c r="I153" i="19"/>
  <c r="L152" i="19"/>
  <c r="L149" i="19"/>
  <c r="K149" i="19"/>
  <c r="K148" i="19" s="1"/>
  <c r="K147" i="19" s="1"/>
  <c r="K146" i="19" s="1"/>
  <c r="J149" i="19"/>
  <c r="J148" i="19" s="1"/>
  <c r="J147" i="19" s="1"/>
  <c r="I149" i="19"/>
  <c r="L148" i="19"/>
  <c r="I148" i="19"/>
  <c r="I147" i="19" s="1"/>
  <c r="L147" i="19"/>
  <c r="L146" i="19" s="1"/>
  <c r="L144" i="19"/>
  <c r="K144" i="19"/>
  <c r="J144" i="19"/>
  <c r="I144" i="19"/>
  <c r="I143" i="19" s="1"/>
  <c r="I142" i="19" s="1"/>
  <c r="L143" i="19"/>
  <c r="L142" i="19" s="1"/>
  <c r="K143" i="19"/>
  <c r="K142" i="19" s="1"/>
  <c r="J143" i="19"/>
  <c r="J142" i="19" s="1"/>
  <c r="L140" i="19"/>
  <c r="K140" i="19"/>
  <c r="J140" i="19"/>
  <c r="I140" i="19"/>
  <c r="I139" i="19" s="1"/>
  <c r="I138" i="19" s="1"/>
  <c r="L139" i="19"/>
  <c r="L138" i="19" s="1"/>
  <c r="K139" i="19"/>
  <c r="K138" i="19" s="1"/>
  <c r="J139" i="19"/>
  <c r="J138" i="19" s="1"/>
  <c r="L136" i="19"/>
  <c r="K136" i="19"/>
  <c r="J136" i="19"/>
  <c r="I136" i="19"/>
  <c r="I135" i="19" s="1"/>
  <c r="I134" i="19" s="1"/>
  <c r="L135" i="19"/>
  <c r="L134" i="19" s="1"/>
  <c r="K135" i="19"/>
  <c r="K134" i="19" s="1"/>
  <c r="J135" i="19"/>
  <c r="J134" i="19" s="1"/>
  <c r="L132" i="19"/>
  <c r="K132" i="19"/>
  <c r="J132" i="19"/>
  <c r="I132" i="19"/>
  <c r="I131" i="19" s="1"/>
  <c r="I130" i="19" s="1"/>
  <c r="L131" i="19"/>
  <c r="L130" i="19" s="1"/>
  <c r="K131" i="19"/>
  <c r="K130" i="19" s="1"/>
  <c r="J131" i="19"/>
  <c r="J130" i="19" s="1"/>
  <c r="L128" i="19"/>
  <c r="K128" i="19"/>
  <c r="J128" i="19"/>
  <c r="I128" i="19"/>
  <c r="I127" i="19" s="1"/>
  <c r="I126" i="19" s="1"/>
  <c r="L127" i="19"/>
  <c r="L126" i="19" s="1"/>
  <c r="K127" i="19"/>
  <c r="K126" i="19" s="1"/>
  <c r="J127" i="19"/>
  <c r="J126" i="19" s="1"/>
  <c r="L123" i="19"/>
  <c r="K123" i="19"/>
  <c r="J123" i="19"/>
  <c r="I123" i="19"/>
  <c r="I122" i="19" s="1"/>
  <c r="I121" i="19" s="1"/>
  <c r="L122" i="19"/>
  <c r="L121" i="19" s="1"/>
  <c r="K122" i="19"/>
  <c r="K121" i="19" s="1"/>
  <c r="J122" i="19"/>
  <c r="J121" i="19" s="1"/>
  <c r="L115" i="19"/>
  <c r="L114" i="19" s="1"/>
  <c r="K115" i="19"/>
  <c r="K114" i="19" s="1"/>
  <c r="J115" i="19"/>
  <c r="J114" i="19" s="1"/>
  <c r="I115" i="19"/>
  <c r="I114" i="19" s="1"/>
  <c r="L109" i="19"/>
  <c r="K109" i="19"/>
  <c r="J109" i="19"/>
  <c r="I109" i="19"/>
  <c r="I108" i="19" s="1"/>
  <c r="L108" i="19"/>
  <c r="K108" i="19"/>
  <c r="K107" i="19" s="1"/>
  <c r="J108" i="19"/>
  <c r="J107" i="19" s="1"/>
  <c r="L104" i="19"/>
  <c r="K104" i="19"/>
  <c r="J104" i="19"/>
  <c r="I104" i="19"/>
  <c r="I103" i="19" s="1"/>
  <c r="I102" i="19" s="1"/>
  <c r="L103" i="19"/>
  <c r="L102" i="19" s="1"/>
  <c r="K103" i="19"/>
  <c r="K102" i="19" s="1"/>
  <c r="J103" i="19"/>
  <c r="J102" i="19" s="1"/>
  <c r="L99" i="19"/>
  <c r="K99" i="19"/>
  <c r="J99" i="19"/>
  <c r="I99" i="19"/>
  <c r="I98" i="19" s="1"/>
  <c r="I97" i="19" s="1"/>
  <c r="L98" i="19"/>
  <c r="L97" i="19" s="1"/>
  <c r="K98" i="19"/>
  <c r="K97" i="19" s="1"/>
  <c r="K96" i="19" s="1"/>
  <c r="J98" i="19"/>
  <c r="J97" i="19" s="1"/>
  <c r="J96" i="19" s="1"/>
  <c r="L92" i="19"/>
  <c r="L91" i="19" s="1"/>
  <c r="L90" i="19" s="1"/>
  <c r="L89" i="19" s="1"/>
  <c r="K92" i="19"/>
  <c r="K91" i="19" s="1"/>
  <c r="K90" i="19" s="1"/>
  <c r="K89" i="19" s="1"/>
  <c r="J92" i="19"/>
  <c r="J91" i="19" s="1"/>
  <c r="J90" i="19" s="1"/>
  <c r="J89" i="19" s="1"/>
  <c r="I92" i="19"/>
  <c r="I91" i="19" s="1"/>
  <c r="I90" i="19" s="1"/>
  <c r="I89" i="19" s="1"/>
  <c r="L87" i="19"/>
  <c r="K87" i="19"/>
  <c r="K86" i="19" s="1"/>
  <c r="K85" i="19" s="1"/>
  <c r="J87" i="19"/>
  <c r="J86" i="19" s="1"/>
  <c r="J85" i="19" s="1"/>
  <c r="I87" i="19"/>
  <c r="L86" i="19"/>
  <c r="I86" i="19"/>
  <c r="I85" i="19" s="1"/>
  <c r="L85" i="19"/>
  <c r="L81" i="19"/>
  <c r="K81" i="19"/>
  <c r="K80" i="19" s="1"/>
  <c r="J81" i="19"/>
  <c r="J80" i="19" s="1"/>
  <c r="I81" i="19"/>
  <c r="L80" i="19"/>
  <c r="I80" i="19"/>
  <c r="L76" i="19"/>
  <c r="L75" i="19" s="1"/>
  <c r="K76" i="19"/>
  <c r="K75" i="19" s="1"/>
  <c r="J76" i="19"/>
  <c r="J75" i="19" s="1"/>
  <c r="I76" i="19"/>
  <c r="I75" i="19" s="1"/>
  <c r="L71" i="19"/>
  <c r="K71" i="19"/>
  <c r="J71" i="19"/>
  <c r="I71" i="19"/>
  <c r="I70" i="19" s="1"/>
  <c r="L70" i="19"/>
  <c r="K70" i="19"/>
  <c r="K69" i="19" s="1"/>
  <c r="K68" i="19" s="1"/>
  <c r="J70" i="19"/>
  <c r="J69" i="19" s="1"/>
  <c r="J68" i="19" s="1"/>
  <c r="L50" i="19"/>
  <c r="L49" i="19" s="1"/>
  <c r="L48" i="19" s="1"/>
  <c r="L47" i="19" s="1"/>
  <c r="K50" i="19"/>
  <c r="K49" i="19" s="1"/>
  <c r="K48" i="19" s="1"/>
  <c r="K47" i="19" s="1"/>
  <c r="J50" i="19"/>
  <c r="J49" i="19" s="1"/>
  <c r="J48" i="19" s="1"/>
  <c r="J47" i="19" s="1"/>
  <c r="I50" i="19"/>
  <c r="I49" i="19" s="1"/>
  <c r="I48" i="19" s="1"/>
  <c r="I47" i="19" s="1"/>
  <c r="L45" i="19"/>
  <c r="K45" i="19"/>
  <c r="K44" i="19" s="1"/>
  <c r="K43" i="19" s="1"/>
  <c r="J45" i="19"/>
  <c r="J44" i="19" s="1"/>
  <c r="J43" i="19" s="1"/>
  <c r="I45" i="19"/>
  <c r="L44" i="19"/>
  <c r="I44" i="19"/>
  <c r="I43" i="19" s="1"/>
  <c r="L43" i="19"/>
  <c r="L41" i="19"/>
  <c r="K41" i="19"/>
  <c r="J41" i="19"/>
  <c r="I41" i="19"/>
  <c r="L39" i="19"/>
  <c r="K39" i="19"/>
  <c r="J39" i="19"/>
  <c r="I39" i="19"/>
  <c r="I38" i="19" s="1"/>
  <c r="I37" i="19" s="1"/>
  <c r="I36" i="19" s="1"/>
  <c r="L38" i="19"/>
  <c r="L37" i="19" s="1"/>
  <c r="L36" i="19" s="1"/>
  <c r="K38" i="19"/>
  <c r="K37" i="19" s="1"/>
  <c r="J38" i="19"/>
  <c r="J37" i="19" s="1"/>
  <c r="L373" i="4"/>
  <c r="K373" i="4"/>
  <c r="J373" i="4"/>
  <c r="I373" i="4"/>
  <c r="I372" i="4" s="1"/>
  <c r="L372" i="4"/>
  <c r="K372" i="4"/>
  <c r="J372" i="4"/>
  <c r="L370" i="4"/>
  <c r="K370" i="4"/>
  <c r="K369" i="4" s="1"/>
  <c r="J370" i="4"/>
  <c r="I370" i="4"/>
  <c r="L369" i="4"/>
  <c r="J369" i="4"/>
  <c r="I369" i="4"/>
  <c r="L367" i="4"/>
  <c r="L366" i="4" s="1"/>
  <c r="K367" i="4"/>
  <c r="K366" i="4" s="1"/>
  <c r="J367" i="4"/>
  <c r="J366" i="4" s="1"/>
  <c r="I367" i="4"/>
  <c r="I366" i="4" s="1"/>
  <c r="L363" i="4"/>
  <c r="K363" i="4"/>
  <c r="J363" i="4"/>
  <c r="I363" i="4"/>
  <c r="I362" i="4" s="1"/>
  <c r="L362" i="4"/>
  <c r="K362" i="4"/>
  <c r="J362" i="4"/>
  <c r="L359" i="4"/>
  <c r="K359" i="4"/>
  <c r="K358" i="4" s="1"/>
  <c r="J359" i="4"/>
  <c r="I359" i="4"/>
  <c r="L358" i="4"/>
  <c r="J358" i="4"/>
  <c r="I358" i="4"/>
  <c r="L355" i="4"/>
  <c r="L354" i="4" s="1"/>
  <c r="K355" i="4"/>
  <c r="K354" i="4" s="1"/>
  <c r="J355" i="4"/>
  <c r="J354" i="4" s="1"/>
  <c r="I355" i="4"/>
  <c r="I354" i="4"/>
  <c r="L351" i="4"/>
  <c r="K351" i="4"/>
  <c r="J351" i="4"/>
  <c r="I351" i="4"/>
  <c r="L348" i="4"/>
  <c r="K348" i="4"/>
  <c r="J348" i="4"/>
  <c r="J345" i="4" s="1"/>
  <c r="I348" i="4"/>
  <c r="P346" i="4"/>
  <c r="O346" i="4"/>
  <c r="N346" i="4"/>
  <c r="M346" i="4"/>
  <c r="L346" i="4"/>
  <c r="K346" i="4"/>
  <c r="J346" i="4"/>
  <c r="I346" i="4"/>
  <c r="I345" i="4" s="1"/>
  <c r="L345" i="4"/>
  <c r="K345" i="4"/>
  <c r="L341" i="4"/>
  <c r="K341" i="4"/>
  <c r="J341" i="4"/>
  <c r="I341" i="4"/>
  <c r="I340" i="4" s="1"/>
  <c r="L340" i="4"/>
  <c r="K340" i="4"/>
  <c r="J340" i="4"/>
  <c r="L338" i="4"/>
  <c r="K338" i="4"/>
  <c r="K337" i="4" s="1"/>
  <c r="J338" i="4"/>
  <c r="I338" i="4"/>
  <c r="L337" i="4"/>
  <c r="J337" i="4"/>
  <c r="I337" i="4"/>
  <c r="L335" i="4"/>
  <c r="L334" i="4" s="1"/>
  <c r="K335" i="4"/>
  <c r="K334" i="4" s="1"/>
  <c r="J335" i="4"/>
  <c r="J334" i="4" s="1"/>
  <c r="I335" i="4"/>
  <c r="I334" i="4" s="1"/>
  <c r="L331" i="4"/>
  <c r="K331" i="4"/>
  <c r="J331" i="4"/>
  <c r="I331" i="4"/>
  <c r="I330" i="4" s="1"/>
  <c r="L330" i="4"/>
  <c r="K330" i="4"/>
  <c r="J330" i="4"/>
  <c r="L327" i="4"/>
  <c r="K327" i="4"/>
  <c r="K326" i="4" s="1"/>
  <c r="J327" i="4"/>
  <c r="I327" i="4"/>
  <c r="L326" i="4"/>
  <c r="J326" i="4"/>
  <c r="I326" i="4"/>
  <c r="L323" i="4"/>
  <c r="L322" i="4" s="1"/>
  <c r="K323" i="4"/>
  <c r="K322" i="4" s="1"/>
  <c r="J323" i="4"/>
  <c r="J322" i="4" s="1"/>
  <c r="I323" i="4"/>
  <c r="I322" i="4" s="1"/>
  <c r="L319" i="4"/>
  <c r="K319" i="4"/>
  <c r="J319" i="4"/>
  <c r="I319" i="4"/>
  <c r="L316" i="4"/>
  <c r="L313" i="4" s="1"/>
  <c r="L312" i="4" s="1"/>
  <c r="K316" i="4"/>
  <c r="J316" i="4"/>
  <c r="J313" i="4" s="1"/>
  <c r="I316" i="4"/>
  <c r="L314" i="4"/>
  <c r="K314" i="4"/>
  <c r="K313" i="4" s="1"/>
  <c r="J314" i="4"/>
  <c r="I314" i="4"/>
  <c r="I313" i="4"/>
  <c r="L308" i="4"/>
  <c r="K308" i="4"/>
  <c r="J308" i="4"/>
  <c r="I308" i="4"/>
  <c r="I307" i="4" s="1"/>
  <c r="L307" i="4"/>
  <c r="K307" i="4"/>
  <c r="J307" i="4"/>
  <c r="L305" i="4"/>
  <c r="K305" i="4"/>
  <c r="K304" i="4" s="1"/>
  <c r="J305" i="4"/>
  <c r="I305" i="4"/>
  <c r="L304" i="4"/>
  <c r="J304" i="4"/>
  <c r="I304" i="4"/>
  <c r="L302" i="4"/>
  <c r="L301" i="4" s="1"/>
  <c r="K302" i="4"/>
  <c r="K301" i="4" s="1"/>
  <c r="J302" i="4"/>
  <c r="J301" i="4" s="1"/>
  <c r="I302" i="4"/>
  <c r="I301" i="4" s="1"/>
  <c r="L298" i="4"/>
  <c r="K298" i="4"/>
  <c r="J298" i="4"/>
  <c r="I298" i="4"/>
  <c r="I297" i="4" s="1"/>
  <c r="L297" i="4"/>
  <c r="K297" i="4"/>
  <c r="J297" i="4"/>
  <c r="L294" i="4"/>
  <c r="K294" i="4"/>
  <c r="K293" i="4" s="1"/>
  <c r="J294" i="4"/>
  <c r="I294" i="4"/>
  <c r="L293" i="4"/>
  <c r="J293" i="4"/>
  <c r="I293" i="4"/>
  <c r="L290" i="4"/>
  <c r="L289" i="4" s="1"/>
  <c r="K290" i="4"/>
  <c r="K289" i="4" s="1"/>
  <c r="J290" i="4"/>
  <c r="J289" i="4" s="1"/>
  <c r="I290" i="4"/>
  <c r="I289" i="4" s="1"/>
  <c r="L286" i="4"/>
  <c r="K286" i="4"/>
  <c r="J286" i="4"/>
  <c r="I286" i="4"/>
  <c r="L283" i="4"/>
  <c r="L280" i="4" s="1"/>
  <c r="K283" i="4"/>
  <c r="J283" i="4"/>
  <c r="J280" i="4" s="1"/>
  <c r="I283" i="4"/>
  <c r="L281" i="4"/>
  <c r="K281" i="4"/>
  <c r="K280" i="4" s="1"/>
  <c r="J281" i="4"/>
  <c r="I281" i="4"/>
  <c r="I280" i="4"/>
  <c r="L276" i="4"/>
  <c r="K276" i="4"/>
  <c r="K275" i="4" s="1"/>
  <c r="J276" i="4"/>
  <c r="I276" i="4"/>
  <c r="L275" i="4"/>
  <c r="J275" i="4"/>
  <c r="I275" i="4"/>
  <c r="L273" i="4"/>
  <c r="L272" i="4" s="1"/>
  <c r="K273" i="4"/>
  <c r="K272" i="4" s="1"/>
  <c r="J273" i="4"/>
  <c r="J272" i="4" s="1"/>
  <c r="I273" i="4"/>
  <c r="I272" i="4" s="1"/>
  <c r="L270" i="4"/>
  <c r="K270" i="4"/>
  <c r="J270" i="4"/>
  <c r="I270" i="4"/>
  <c r="I269" i="4" s="1"/>
  <c r="L269" i="4"/>
  <c r="K269" i="4"/>
  <c r="J269" i="4"/>
  <c r="L266" i="4"/>
  <c r="K266" i="4"/>
  <c r="K265" i="4" s="1"/>
  <c r="J266" i="4"/>
  <c r="I266" i="4"/>
  <c r="L265" i="4"/>
  <c r="J265" i="4"/>
  <c r="I265" i="4"/>
  <c r="L262" i="4"/>
  <c r="L261" i="4" s="1"/>
  <c r="K262" i="4"/>
  <c r="K261" i="4" s="1"/>
  <c r="J262" i="4"/>
  <c r="J261" i="4" s="1"/>
  <c r="I262" i="4"/>
  <c r="I261" i="4"/>
  <c r="L258" i="4"/>
  <c r="K258" i="4"/>
  <c r="J258" i="4"/>
  <c r="I258" i="4"/>
  <c r="I257" i="4" s="1"/>
  <c r="L257" i="4"/>
  <c r="K257" i="4"/>
  <c r="J257" i="4"/>
  <c r="L254" i="4"/>
  <c r="K254" i="4"/>
  <c r="J254" i="4"/>
  <c r="I254" i="4"/>
  <c r="L251" i="4"/>
  <c r="K251" i="4"/>
  <c r="J251" i="4"/>
  <c r="I251" i="4"/>
  <c r="I248" i="4" s="1"/>
  <c r="L249" i="4"/>
  <c r="L248" i="4" s="1"/>
  <c r="K249" i="4"/>
  <c r="K248" i="4" s="1"/>
  <c r="J249" i="4"/>
  <c r="J248" i="4" s="1"/>
  <c r="J247" i="4" s="1"/>
  <c r="I249" i="4"/>
  <c r="L242" i="4"/>
  <c r="K242" i="4"/>
  <c r="K241" i="4" s="1"/>
  <c r="K240" i="4" s="1"/>
  <c r="J242" i="4"/>
  <c r="I242" i="4"/>
  <c r="L241" i="4"/>
  <c r="J241" i="4"/>
  <c r="I241" i="4"/>
  <c r="I240" i="4" s="1"/>
  <c r="L240" i="4"/>
  <c r="J240" i="4"/>
  <c r="L238" i="4"/>
  <c r="K238" i="4"/>
  <c r="K237" i="4" s="1"/>
  <c r="K236" i="4" s="1"/>
  <c r="J238" i="4"/>
  <c r="I238" i="4"/>
  <c r="L237" i="4"/>
  <c r="J237" i="4"/>
  <c r="I237" i="4"/>
  <c r="I236" i="4" s="1"/>
  <c r="L236" i="4"/>
  <c r="J236" i="4"/>
  <c r="P229" i="4"/>
  <c r="O229" i="4"/>
  <c r="N229" i="4"/>
  <c r="M229" i="4"/>
  <c r="L229" i="4"/>
  <c r="K229" i="4"/>
  <c r="J229" i="4"/>
  <c r="I229" i="4"/>
  <c r="I228" i="4" s="1"/>
  <c r="L228" i="4"/>
  <c r="K228" i="4"/>
  <c r="J228" i="4"/>
  <c r="L226" i="4"/>
  <c r="K226" i="4"/>
  <c r="K225" i="4" s="1"/>
  <c r="K224" i="4" s="1"/>
  <c r="J226" i="4"/>
  <c r="J225" i="4" s="1"/>
  <c r="J224" i="4" s="1"/>
  <c r="I226" i="4"/>
  <c r="L225" i="4"/>
  <c r="I225" i="4"/>
  <c r="L224" i="4"/>
  <c r="L219" i="4"/>
  <c r="K219" i="4"/>
  <c r="K218" i="4" s="1"/>
  <c r="K217" i="4" s="1"/>
  <c r="J219" i="4"/>
  <c r="J218" i="4" s="1"/>
  <c r="J217" i="4" s="1"/>
  <c r="I219" i="4"/>
  <c r="L218" i="4"/>
  <c r="I218" i="4"/>
  <c r="I217" i="4" s="1"/>
  <c r="L217" i="4"/>
  <c r="L215" i="4"/>
  <c r="K215" i="4"/>
  <c r="K214" i="4" s="1"/>
  <c r="J215" i="4"/>
  <c r="J214" i="4" s="1"/>
  <c r="I215" i="4"/>
  <c r="L214" i="4"/>
  <c r="I214" i="4"/>
  <c r="L210" i="4"/>
  <c r="L209" i="4" s="1"/>
  <c r="K210" i="4"/>
  <c r="K209" i="4" s="1"/>
  <c r="J210" i="4"/>
  <c r="J209" i="4" s="1"/>
  <c r="I210" i="4"/>
  <c r="I209" i="4"/>
  <c r="L204" i="4"/>
  <c r="K204" i="4"/>
  <c r="J204" i="4"/>
  <c r="I204" i="4"/>
  <c r="I203" i="4" s="1"/>
  <c r="I194" i="4" s="1"/>
  <c r="L203" i="4"/>
  <c r="K203" i="4"/>
  <c r="J203" i="4"/>
  <c r="L199" i="4"/>
  <c r="K199" i="4"/>
  <c r="K198" i="4" s="1"/>
  <c r="J199" i="4"/>
  <c r="J198" i="4" s="1"/>
  <c r="I199" i="4"/>
  <c r="L198" i="4"/>
  <c r="I198" i="4"/>
  <c r="L196" i="4"/>
  <c r="L195" i="4" s="1"/>
  <c r="K196" i="4"/>
  <c r="K195" i="4" s="1"/>
  <c r="K194" i="4" s="1"/>
  <c r="J196" i="4"/>
  <c r="J195" i="4" s="1"/>
  <c r="J194" i="4" s="1"/>
  <c r="I196" i="4"/>
  <c r="I195" i="4"/>
  <c r="L188" i="4"/>
  <c r="K188" i="4"/>
  <c r="J188" i="4"/>
  <c r="I188" i="4"/>
  <c r="I187" i="4" s="1"/>
  <c r="L187" i="4"/>
  <c r="K187" i="4"/>
  <c r="J187" i="4"/>
  <c r="L183" i="4"/>
  <c r="K183" i="4"/>
  <c r="K182" i="4" s="1"/>
  <c r="K181" i="4" s="1"/>
  <c r="J183" i="4"/>
  <c r="J182" i="4" s="1"/>
  <c r="J181" i="4" s="1"/>
  <c r="I183" i="4"/>
  <c r="L182" i="4"/>
  <c r="I182" i="4"/>
  <c r="I181" i="4" s="1"/>
  <c r="L181" i="4"/>
  <c r="L179" i="4"/>
  <c r="L178" i="4" s="1"/>
  <c r="L177" i="4" s="1"/>
  <c r="L176" i="4" s="1"/>
  <c r="K179" i="4"/>
  <c r="K178" i="4" s="1"/>
  <c r="K177" i="4" s="1"/>
  <c r="J179" i="4"/>
  <c r="J178" i="4" s="1"/>
  <c r="J177" i="4" s="1"/>
  <c r="I179" i="4"/>
  <c r="I178" i="4"/>
  <c r="I177" i="4" s="1"/>
  <c r="L174" i="4"/>
  <c r="K174" i="4"/>
  <c r="J174" i="4"/>
  <c r="I174" i="4"/>
  <c r="I173" i="4" s="1"/>
  <c r="L173" i="4"/>
  <c r="K173" i="4"/>
  <c r="J173" i="4"/>
  <c r="L169" i="4"/>
  <c r="L168" i="4" s="1"/>
  <c r="L167" i="4" s="1"/>
  <c r="L166" i="4" s="1"/>
  <c r="K169" i="4"/>
  <c r="K168" i="4" s="1"/>
  <c r="K167" i="4" s="1"/>
  <c r="K166" i="4" s="1"/>
  <c r="J169" i="4"/>
  <c r="J168" i="4" s="1"/>
  <c r="J167" i="4" s="1"/>
  <c r="J166" i="4" s="1"/>
  <c r="I169" i="4"/>
  <c r="I168" i="4"/>
  <c r="L162" i="4"/>
  <c r="K162" i="4"/>
  <c r="J162" i="4"/>
  <c r="I162" i="4"/>
  <c r="I161" i="4" s="1"/>
  <c r="I160" i="4" s="1"/>
  <c r="L161" i="4"/>
  <c r="L160" i="4" s="1"/>
  <c r="K161" i="4"/>
  <c r="K160" i="4" s="1"/>
  <c r="J161" i="4"/>
  <c r="J160" i="4" s="1"/>
  <c r="L158" i="4"/>
  <c r="K158" i="4"/>
  <c r="J158" i="4"/>
  <c r="I158" i="4"/>
  <c r="I157" i="4" s="1"/>
  <c r="L157" i="4"/>
  <c r="K157" i="4"/>
  <c r="J157" i="4"/>
  <c r="L154" i="4"/>
  <c r="L153" i="4" s="1"/>
  <c r="L152" i="4" s="1"/>
  <c r="K154" i="4"/>
  <c r="J154" i="4"/>
  <c r="J153" i="4" s="1"/>
  <c r="J152" i="4" s="1"/>
  <c r="I154" i="4"/>
  <c r="K153" i="4"/>
  <c r="I153" i="4"/>
  <c r="I152" i="4" s="1"/>
  <c r="K152" i="4"/>
  <c r="L149" i="4"/>
  <c r="L148" i="4" s="1"/>
  <c r="L147" i="4" s="1"/>
  <c r="K149" i="4"/>
  <c r="K148" i="4" s="1"/>
  <c r="K147" i="4" s="1"/>
  <c r="J149" i="4"/>
  <c r="J148" i="4" s="1"/>
  <c r="J147" i="4" s="1"/>
  <c r="I149" i="4"/>
  <c r="I148" i="4"/>
  <c r="I147" i="4" s="1"/>
  <c r="L144" i="4"/>
  <c r="K144" i="4"/>
  <c r="J144" i="4"/>
  <c r="I144" i="4"/>
  <c r="I143" i="4" s="1"/>
  <c r="I142" i="4" s="1"/>
  <c r="L143" i="4"/>
  <c r="L142" i="4" s="1"/>
  <c r="K143" i="4"/>
  <c r="K142" i="4" s="1"/>
  <c r="J143" i="4"/>
  <c r="J142" i="4" s="1"/>
  <c r="L140" i="4"/>
  <c r="K140" i="4"/>
  <c r="J140" i="4"/>
  <c r="I140" i="4"/>
  <c r="I139" i="4" s="1"/>
  <c r="I138" i="4" s="1"/>
  <c r="L139" i="4"/>
  <c r="L138" i="4" s="1"/>
  <c r="K139" i="4"/>
  <c r="K138" i="4" s="1"/>
  <c r="J139" i="4"/>
  <c r="J138" i="4" s="1"/>
  <c r="L136" i="4"/>
  <c r="K136" i="4"/>
  <c r="J136" i="4"/>
  <c r="I136" i="4"/>
  <c r="I135" i="4" s="1"/>
  <c r="I134" i="4" s="1"/>
  <c r="L135" i="4"/>
  <c r="L134" i="4" s="1"/>
  <c r="K135" i="4"/>
  <c r="K134" i="4" s="1"/>
  <c r="J135" i="4"/>
  <c r="J134" i="4" s="1"/>
  <c r="L132" i="4"/>
  <c r="K132" i="4"/>
  <c r="J132" i="4"/>
  <c r="I132" i="4"/>
  <c r="I131" i="4" s="1"/>
  <c r="I130" i="4" s="1"/>
  <c r="L131" i="4"/>
  <c r="L130" i="4" s="1"/>
  <c r="K131" i="4"/>
  <c r="K130" i="4" s="1"/>
  <c r="J131" i="4"/>
  <c r="J130" i="4" s="1"/>
  <c r="L128" i="4"/>
  <c r="K128" i="4"/>
  <c r="J128" i="4"/>
  <c r="I128" i="4"/>
  <c r="I127" i="4" s="1"/>
  <c r="I126" i="4" s="1"/>
  <c r="L127" i="4"/>
  <c r="L126" i="4" s="1"/>
  <c r="K127" i="4"/>
  <c r="K126" i="4" s="1"/>
  <c r="J127" i="4"/>
  <c r="J126" i="4" s="1"/>
  <c r="L123" i="4"/>
  <c r="K123" i="4"/>
  <c r="J123" i="4"/>
  <c r="I123" i="4"/>
  <c r="I122" i="4" s="1"/>
  <c r="I121" i="4" s="1"/>
  <c r="L122" i="4"/>
  <c r="L121" i="4" s="1"/>
  <c r="K122" i="4"/>
  <c r="K121" i="4" s="1"/>
  <c r="K120" i="4" s="1"/>
  <c r="J122" i="4"/>
  <c r="J121" i="4" s="1"/>
  <c r="L115" i="4"/>
  <c r="L114" i="4" s="1"/>
  <c r="K115" i="4"/>
  <c r="K114" i="4" s="1"/>
  <c r="J115" i="4"/>
  <c r="J114" i="4" s="1"/>
  <c r="I115" i="4"/>
  <c r="I114" i="4" s="1"/>
  <c r="L109" i="4"/>
  <c r="K109" i="4"/>
  <c r="J109" i="4"/>
  <c r="I109" i="4"/>
  <c r="I108" i="4" s="1"/>
  <c r="I107" i="4" s="1"/>
  <c r="L108" i="4"/>
  <c r="L107" i="4" s="1"/>
  <c r="K108" i="4"/>
  <c r="K107" i="4" s="1"/>
  <c r="J108" i="4"/>
  <c r="J107" i="4" s="1"/>
  <c r="L104" i="4"/>
  <c r="K104" i="4"/>
  <c r="J104" i="4"/>
  <c r="I104" i="4"/>
  <c r="I103" i="4" s="1"/>
  <c r="I102" i="4" s="1"/>
  <c r="L103" i="4"/>
  <c r="L102" i="4" s="1"/>
  <c r="K103" i="4"/>
  <c r="K102" i="4" s="1"/>
  <c r="J103" i="4"/>
  <c r="J102" i="4" s="1"/>
  <c r="L99" i="4"/>
  <c r="K99" i="4"/>
  <c r="J99" i="4"/>
  <c r="I99" i="4"/>
  <c r="I98" i="4" s="1"/>
  <c r="I97" i="4" s="1"/>
  <c r="I96" i="4" s="1"/>
  <c r="L98" i="4"/>
  <c r="L97" i="4" s="1"/>
  <c r="L96" i="4" s="1"/>
  <c r="K98" i="4"/>
  <c r="K97" i="4" s="1"/>
  <c r="J98" i="4"/>
  <c r="J97" i="4" s="1"/>
  <c r="L92" i="4"/>
  <c r="L91" i="4" s="1"/>
  <c r="L90" i="4" s="1"/>
  <c r="L89" i="4" s="1"/>
  <c r="K92" i="4"/>
  <c r="K91" i="4" s="1"/>
  <c r="K90" i="4" s="1"/>
  <c r="K89" i="4" s="1"/>
  <c r="J92" i="4"/>
  <c r="J91" i="4" s="1"/>
  <c r="J90" i="4" s="1"/>
  <c r="J89" i="4" s="1"/>
  <c r="I92" i="4"/>
  <c r="I91" i="4" s="1"/>
  <c r="I90" i="4" s="1"/>
  <c r="I89" i="4" s="1"/>
  <c r="L87" i="4"/>
  <c r="K87" i="4"/>
  <c r="J87" i="4"/>
  <c r="I87" i="4"/>
  <c r="L86" i="4"/>
  <c r="K86" i="4"/>
  <c r="J86" i="4"/>
  <c r="I86" i="4"/>
  <c r="I85" i="4" s="1"/>
  <c r="L85" i="4"/>
  <c r="K85" i="4"/>
  <c r="J85" i="4"/>
  <c r="L81" i="4"/>
  <c r="K81" i="4"/>
  <c r="J81" i="4"/>
  <c r="I81" i="4"/>
  <c r="L80" i="4"/>
  <c r="K80" i="4"/>
  <c r="J80" i="4"/>
  <c r="I80" i="4"/>
  <c r="L76" i="4"/>
  <c r="L75" i="4" s="1"/>
  <c r="K76" i="4"/>
  <c r="K75" i="4" s="1"/>
  <c r="J76" i="4"/>
  <c r="J75" i="4" s="1"/>
  <c r="I76" i="4"/>
  <c r="I75" i="4" s="1"/>
  <c r="L71" i="4"/>
  <c r="K71" i="4"/>
  <c r="J71" i="4"/>
  <c r="I71" i="4"/>
  <c r="I70" i="4" s="1"/>
  <c r="I69" i="4" s="1"/>
  <c r="I68" i="4" s="1"/>
  <c r="L70" i="4"/>
  <c r="L69" i="4" s="1"/>
  <c r="L68" i="4" s="1"/>
  <c r="K70" i="4"/>
  <c r="K69" i="4" s="1"/>
  <c r="K68" i="4" s="1"/>
  <c r="J70" i="4"/>
  <c r="J69" i="4" s="1"/>
  <c r="J68" i="4" s="1"/>
  <c r="L50" i="4"/>
  <c r="L49" i="4" s="1"/>
  <c r="L48" i="4" s="1"/>
  <c r="L47" i="4" s="1"/>
  <c r="K50" i="4"/>
  <c r="K49" i="4" s="1"/>
  <c r="K48" i="4" s="1"/>
  <c r="K47" i="4" s="1"/>
  <c r="J50" i="4"/>
  <c r="J49" i="4" s="1"/>
  <c r="J48" i="4" s="1"/>
  <c r="J47" i="4" s="1"/>
  <c r="I50" i="4"/>
  <c r="I49" i="4" s="1"/>
  <c r="I48" i="4" s="1"/>
  <c r="I47" i="4" s="1"/>
  <c r="L45" i="4"/>
  <c r="K45" i="4"/>
  <c r="J45" i="4"/>
  <c r="I45" i="4"/>
  <c r="L44" i="4"/>
  <c r="K44" i="4"/>
  <c r="J44" i="4"/>
  <c r="I44" i="4"/>
  <c r="I43" i="4" s="1"/>
  <c r="L43" i="4"/>
  <c r="K43" i="4"/>
  <c r="J43" i="4"/>
  <c r="L41" i="4"/>
  <c r="K41" i="4"/>
  <c r="J41" i="4"/>
  <c r="I41" i="4"/>
  <c r="L39" i="4"/>
  <c r="K39" i="4"/>
  <c r="J39" i="4"/>
  <c r="I39" i="4"/>
  <c r="I38" i="4" s="1"/>
  <c r="I37" i="4" s="1"/>
  <c r="L38" i="4"/>
  <c r="L37" i="4" s="1"/>
  <c r="L36" i="4" s="1"/>
  <c r="K38" i="4"/>
  <c r="K37" i="4" s="1"/>
  <c r="K36" i="4" s="1"/>
  <c r="J38" i="4"/>
  <c r="J37" i="4" s="1"/>
  <c r="J36" i="4" s="1"/>
  <c r="L373" i="3"/>
  <c r="K373" i="3"/>
  <c r="J373" i="3"/>
  <c r="I373" i="3"/>
  <c r="L372" i="3"/>
  <c r="K372" i="3"/>
  <c r="J372" i="3"/>
  <c r="I372" i="3"/>
  <c r="L370" i="3"/>
  <c r="K370" i="3"/>
  <c r="J370" i="3"/>
  <c r="I370" i="3"/>
  <c r="L369" i="3"/>
  <c r="K369" i="3"/>
  <c r="J369" i="3"/>
  <c r="I369" i="3"/>
  <c r="L367" i="3"/>
  <c r="L366" i="3" s="1"/>
  <c r="K367" i="3"/>
  <c r="K366" i="3" s="1"/>
  <c r="J367" i="3"/>
  <c r="J366" i="3" s="1"/>
  <c r="I367" i="3"/>
  <c r="I366" i="3" s="1"/>
  <c r="L363" i="3"/>
  <c r="K363" i="3"/>
  <c r="J363" i="3"/>
  <c r="I363" i="3"/>
  <c r="L362" i="3"/>
  <c r="K362" i="3"/>
  <c r="J362" i="3"/>
  <c r="I362" i="3"/>
  <c r="L359" i="3"/>
  <c r="K359" i="3"/>
  <c r="J359" i="3"/>
  <c r="J358" i="3" s="1"/>
  <c r="I359" i="3"/>
  <c r="L358" i="3"/>
  <c r="K358" i="3"/>
  <c r="I358" i="3"/>
  <c r="L355" i="3"/>
  <c r="L354" i="3" s="1"/>
  <c r="K355" i="3"/>
  <c r="K354" i="3" s="1"/>
  <c r="J355" i="3"/>
  <c r="J354" i="3" s="1"/>
  <c r="I355" i="3"/>
  <c r="I354" i="3" s="1"/>
  <c r="L351" i="3"/>
  <c r="K351" i="3"/>
  <c r="J351" i="3"/>
  <c r="I351" i="3"/>
  <c r="L348" i="3"/>
  <c r="L345" i="3" s="1"/>
  <c r="K348" i="3"/>
  <c r="J348" i="3"/>
  <c r="I348" i="3"/>
  <c r="P346" i="3"/>
  <c r="O346" i="3"/>
  <c r="N346" i="3"/>
  <c r="M346" i="3"/>
  <c r="L346" i="3"/>
  <c r="K346" i="3"/>
  <c r="J346" i="3"/>
  <c r="I346" i="3"/>
  <c r="K345" i="3"/>
  <c r="K344" i="3" s="1"/>
  <c r="J345" i="3"/>
  <c r="J344" i="3" s="1"/>
  <c r="I345" i="3"/>
  <c r="L341" i="3"/>
  <c r="K341" i="3"/>
  <c r="J341" i="3"/>
  <c r="I341" i="3"/>
  <c r="L340" i="3"/>
  <c r="K340" i="3"/>
  <c r="J340" i="3"/>
  <c r="I340" i="3"/>
  <c r="L338" i="3"/>
  <c r="K338" i="3"/>
  <c r="J338" i="3"/>
  <c r="J337" i="3" s="1"/>
  <c r="I338" i="3"/>
  <c r="L337" i="3"/>
  <c r="K337" i="3"/>
  <c r="I337" i="3"/>
  <c r="L335" i="3"/>
  <c r="L334" i="3" s="1"/>
  <c r="K335" i="3"/>
  <c r="K334" i="3" s="1"/>
  <c r="J335" i="3"/>
  <c r="J334" i="3" s="1"/>
  <c r="I335" i="3"/>
  <c r="I334" i="3" s="1"/>
  <c r="L331" i="3"/>
  <c r="K331" i="3"/>
  <c r="J331" i="3"/>
  <c r="I331" i="3"/>
  <c r="L330" i="3"/>
  <c r="K330" i="3"/>
  <c r="J330" i="3"/>
  <c r="I330" i="3"/>
  <c r="L327" i="3"/>
  <c r="K327" i="3"/>
  <c r="J327" i="3"/>
  <c r="J326" i="3" s="1"/>
  <c r="I327" i="3"/>
  <c r="L326" i="3"/>
  <c r="K326" i="3"/>
  <c r="I326" i="3"/>
  <c r="L323" i="3"/>
  <c r="L322" i="3" s="1"/>
  <c r="K323" i="3"/>
  <c r="K322" i="3" s="1"/>
  <c r="J323" i="3"/>
  <c r="J322" i="3" s="1"/>
  <c r="I323" i="3"/>
  <c r="I322" i="3" s="1"/>
  <c r="L319" i="3"/>
  <c r="K319" i="3"/>
  <c r="J319" i="3"/>
  <c r="I319" i="3"/>
  <c r="L316" i="3"/>
  <c r="L313" i="3" s="1"/>
  <c r="K316" i="3"/>
  <c r="K313" i="3" s="1"/>
  <c r="J316" i="3"/>
  <c r="I316" i="3"/>
  <c r="I313" i="3" s="1"/>
  <c r="L314" i="3"/>
  <c r="K314" i="3"/>
  <c r="J314" i="3"/>
  <c r="J313" i="3" s="1"/>
  <c r="I314" i="3"/>
  <c r="L308" i="3"/>
  <c r="K308" i="3"/>
  <c r="J308" i="3"/>
  <c r="I308" i="3"/>
  <c r="L307" i="3"/>
  <c r="K307" i="3"/>
  <c r="J307" i="3"/>
  <c r="I307" i="3"/>
  <c r="L305" i="3"/>
  <c r="K305" i="3"/>
  <c r="J305" i="3"/>
  <c r="J304" i="3" s="1"/>
  <c r="I305" i="3"/>
  <c r="L304" i="3"/>
  <c r="K304" i="3"/>
  <c r="I304" i="3"/>
  <c r="L302" i="3"/>
  <c r="L301" i="3" s="1"/>
  <c r="K302" i="3"/>
  <c r="K301" i="3" s="1"/>
  <c r="J302" i="3"/>
  <c r="J301" i="3" s="1"/>
  <c r="I302" i="3"/>
  <c r="I301" i="3" s="1"/>
  <c r="L298" i="3"/>
  <c r="K298" i="3"/>
  <c r="J298" i="3"/>
  <c r="I298" i="3"/>
  <c r="L297" i="3"/>
  <c r="K297" i="3"/>
  <c r="J297" i="3"/>
  <c r="I297" i="3"/>
  <c r="L294" i="3"/>
  <c r="K294" i="3"/>
  <c r="J294" i="3"/>
  <c r="J293" i="3" s="1"/>
  <c r="I294" i="3"/>
  <c r="L293" i="3"/>
  <c r="K293" i="3"/>
  <c r="I293" i="3"/>
  <c r="L290" i="3"/>
  <c r="L289" i="3" s="1"/>
  <c r="K290" i="3"/>
  <c r="K289" i="3" s="1"/>
  <c r="J290" i="3"/>
  <c r="J289" i="3" s="1"/>
  <c r="I290" i="3"/>
  <c r="I289" i="3" s="1"/>
  <c r="L286" i="3"/>
  <c r="K286" i="3"/>
  <c r="J286" i="3"/>
  <c r="I286" i="3"/>
  <c r="L283" i="3"/>
  <c r="L280" i="3" s="1"/>
  <c r="K283" i="3"/>
  <c r="K280" i="3" s="1"/>
  <c r="J283" i="3"/>
  <c r="I283" i="3"/>
  <c r="I280" i="3" s="1"/>
  <c r="L281" i="3"/>
  <c r="K281" i="3"/>
  <c r="J281" i="3"/>
  <c r="J280" i="3" s="1"/>
  <c r="I281" i="3"/>
  <c r="L276" i="3"/>
  <c r="L275" i="3" s="1"/>
  <c r="K276" i="3"/>
  <c r="J276" i="3"/>
  <c r="J275" i="3" s="1"/>
  <c r="I276" i="3"/>
  <c r="K275" i="3"/>
  <c r="I275" i="3"/>
  <c r="L273" i="3"/>
  <c r="L272" i="3" s="1"/>
  <c r="K273" i="3"/>
  <c r="K272" i="3" s="1"/>
  <c r="J273" i="3"/>
  <c r="J272" i="3" s="1"/>
  <c r="I273" i="3"/>
  <c r="I272" i="3" s="1"/>
  <c r="L270" i="3"/>
  <c r="K270" i="3"/>
  <c r="J270" i="3"/>
  <c r="I270" i="3"/>
  <c r="L269" i="3"/>
  <c r="K269" i="3"/>
  <c r="J269" i="3"/>
  <c r="I269" i="3"/>
  <c r="L266" i="3"/>
  <c r="L265" i="3" s="1"/>
  <c r="K266" i="3"/>
  <c r="J266" i="3"/>
  <c r="J265" i="3" s="1"/>
  <c r="I266" i="3"/>
  <c r="K265" i="3"/>
  <c r="I265" i="3"/>
  <c r="L262" i="3"/>
  <c r="L261" i="3" s="1"/>
  <c r="K262" i="3"/>
  <c r="K261" i="3" s="1"/>
  <c r="J262" i="3"/>
  <c r="J261" i="3" s="1"/>
  <c r="I262" i="3"/>
  <c r="I261" i="3" s="1"/>
  <c r="L258" i="3"/>
  <c r="K258" i="3"/>
  <c r="J258" i="3"/>
  <c r="I258" i="3"/>
  <c r="L257" i="3"/>
  <c r="K257" i="3"/>
  <c r="J257" i="3"/>
  <c r="I257" i="3"/>
  <c r="L254" i="3"/>
  <c r="K254" i="3"/>
  <c r="J254" i="3"/>
  <c r="I254" i="3"/>
  <c r="L251" i="3"/>
  <c r="K251" i="3"/>
  <c r="J251" i="3"/>
  <c r="I251" i="3"/>
  <c r="L249" i="3"/>
  <c r="L248" i="3" s="1"/>
  <c r="K249" i="3"/>
  <c r="K248" i="3" s="1"/>
  <c r="K247" i="3" s="1"/>
  <c r="J249" i="3"/>
  <c r="J248" i="3" s="1"/>
  <c r="I249" i="3"/>
  <c r="I248" i="3" s="1"/>
  <c r="L242" i="3"/>
  <c r="K242" i="3"/>
  <c r="J242" i="3"/>
  <c r="J241" i="3" s="1"/>
  <c r="J240" i="3" s="1"/>
  <c r="I242" i="3"/>
  <c r="L241" i="3"/>
  <c r="K241" i="3"/>
  <c r="I241" i="3"/>
  <c r="L240" i="3"/>
  <c r="K240" i="3"/>
  <c r="I240" i="3"/>
  <c r="L238" i="3"/>
  <c r="L237" i="3" s="1"/>
  <c r="L236" i="3" s="1"/>
  <c r="K238" i="3"/>
  <c r="J238" i="3"/>
  <c r="J237" i="3" s="1"/>
  <c r="J236" i="3" s="1"/>
  <c r="I238" i="3"/>
  <c r="K237" i="3"/>
  <c r="I237" i="3"/>
  <c r="K236" i="3"/>
  <c r="I236" i="3"/>
  <c r="P229" i="3"/>
  <c r="O229" i="3"/>
  <c r="N229" i="3"/>
  <c r="M229" i="3"/>
  <c r="L229" i="3"/>
  <c r="K229" i="3"/>
  <c r="J229" i="3"/>
  <c r="I229" i="3"/>
  <c r="L228" i="3"/>
  <c r="K228" i="3"/>
  <c r="J228" i="3"/>
  <c r="I228" i="3"/>
  <c r="L226" i="3"/>
  <c r="L225" i="3" s="1"/>
  <c r="L224" i="3" s="1"/>
  <c r="K226" i="3"/>
  <c r="J226" i="3"/>
  <c r="J225" i="3" s="1"/>
  <c r="J224" i="3" s="1"/>
  <c r="I226" i="3"/>
  <c r="K225" i="3"/>
  <c r="I225" i="3"/>
  <c r="K224" i="3"/>
  <c r="I224" i="3"/>
  <c r="L219" i="3"/>
  <c r="L218" i="3" s="1"/>
  <c r="L217" i="3" s="1"/>
  <c r="K219" i="3"/>
  <c r="J219" i="3"/>
  <c r="J218" i="3" s="1"/>
  <c r="J217" i="3" s="1"/>
  <c r="I219" i="3"/>
  <c r="K218" i="3"/>
  <c r="I218" i="3"/>
  <c r="K217" i="3"/>
  <c r="I217" i="3"/>
  <c r="L215" i="3"/>
  <c r="L214" i="3" s="1"/>
  <c r="K215" i="3"/>
  <c r="J215" i="3"/>
  <c r="J214" i="3" s="1"/>
  <c r="I215" i="3"/>
  <c r="K214" i="3"/>
  <c r="I214" i="3"/>
  <c r="L210" i="3"/>
  <c r="L209" i="3" s="1"/>
  <c r="K210" i="3"/>
  <c r="K209" i="3" s="1"/>
  <c r="J210" i="3"/>
  <c r="J209" i="3" s="1"/>
  <c r="I210" i="3"/>
  <c r="I209" i="3" s="1"/>
  <c r="L204" i="3"/>
  <c r="K204" i="3"/>
  <c r="J204" i="3"/>
  <c r="I204" i="3"/>
  <c r="L203" i="3"/>
  <c r="K203" i="3"/>
  <c r="J203" i="3"/>
  <c r="I203" i="3"/>
  <c r="L199" i="3"/>
  <c r="L198" i="3" s="1"/>
  <c r="K199" i="3"/>
  <c r="J199" i="3"/>
  <c r="J198" i="3" s="1"/>
  <c r="I199" i="3"/>
  <c r="K198" i="3"/>
  <c r="I198" i="3"/>
  <c r="L196" i="3"/>
  <c r="L195" i="3" s="1"/>
  <c r="K196" i="3"/>
  <c r="K195" i="3" s="1"/>
  <c r="J196" i="3"/>
  <c r="J195" i="3" s="1"/>
  <c r="I196" i="3"/>
  <c r="I195" i="3" s="1"/>
  <c r="L188" i="3"/>
  <c r="K188" i="3"/>
  <c r="J188" i="3"/>
  <c r="I188" i="3"/>
  <c r="L187" i="3"/>
  <c r="K187" i="3"/>
  <c r="J187" i="3"/>
  <c r="I187" i="3"/>
  <c r="L183" i="3"/>
  <c r="L182" i="3" s="1"/>
  <c r="L181" i="3" s="1"/>
  <c r="K183" i="3"/>
  <c r="J183" i="3"/>
  <c r="J182" i="3" s="1"/>
  <c r="J181" i="3" s="1"/>
  <c r="I183" i="3"/>
  <c r="K182" i="3"/>
  <c r="I182" i="3"/>
  <c r="K181" i="3"/>
  <c r="I181" i="3"/>
  <c r="L179" i="3"/>
  <c r="L178" i="3" s="1"/>
  <c r="L177" i="3" s="1"/>
  <c r="L176" i="3" s="1"/>
  <c r="K179" i="3"/>
  <c r="J179" i="3"/>
  <c r="J178" i="3" s="1"/>
  <c r="J177" i="3" s="1"/>
  <c r="J176" i="3" s="1"/>
  <c r="I179" i="3"/>
  <c r="K178" i="3"/>
  <c r="I178" i="3"/>
  <c r="K177" i="3"/>
  <c r="K176" i="3" s="1"/>
  <c r="I177" i="3"/>
  <c r="I176" i="3" s="1"/>
  <c r="L174" i="3"/>
  <c r="K174" i="3"/>
  <c r="J174" i="3"/>
  <c r="I174" i="3"/>
  <c r="L173" i="3"/>
  <c r="K173" i="3"/>
  <c r="J173" i="3"/>
  <c r="I173" i="3"/>
  <c r="L169" i="3"/>
  <c r="L168" i="3" s="1"/>
  <c r="L167" i="3" s="1"/>
  <c r="L166" i="3" s="1"/>
  <c r="K169" i="3"/>
  <c r="J169" i="3"/>
  <c r="J168" i="3" s="1"/>
  <c r="J167" i="3" s="1"/>
  <c r="J166" i="3" s="1"/>
  <c r="I169" i="3"/>
  <c r="K168" i="3"/>
  <c r="I168" i="3"/>
  <c r="K167" i="3"/>
  <c r="K166" i="3" s="1"/>
  <c r="I167" i="3"/>
  <c r="I166" i="3" s="1"/>
  <c r="L162" i="3"/>
  <c r="K162" i="3"/>
  <c r="J162" i="3"/>
  <c r="I162" i="3"/>
  <c r="L161" i="3"/>
  <c r="L160" i="3" s="1"/>
  <c r="K161" i="3"/>
  <c r="K160" i="3" s="1"/>
  <c r="J161" i="3"/>
  <c r="J160" i="3" s="1"/>
  <c r="I161" i="3"/>
  <c r="I160" i="3" s="1"/>
  <c r="L158" i="3"/>
  <c r="K158" i="3"/>
  <c r="J158" i="3"/>
  <c r="I158" i="3"/>
  <c r="L157" i="3"/>
  <c r="K157" i="3"/>
  <c r="J157" i="3"/>
  <c r="I157" i="3"/>
  <c r="L154" i="3"/>
  <c r="L153" i="3" s="1"/>
  <c r="L152" i="3" s="1"/>
  <c r="K154" i="3"/>
  <c r="J154" i="3"/>
  <c r="J153" i="3" s="1"/>
  <c r="J152" i="3" s="1"/>
  <c r="I154" i="3"/>
  <c r="K153" i="3"/>
  <c r="I153" i="3"/>
  <c r="K152" i="3"/>
  <c r="I152" i="3"/>
  <c r="L149" i="3"/>
  <c r="K149" i="3"/>
  <c r="J149" i="3"/>
  <c r="J148" i="3" s="1"/>
  <c r="J147" i="3" s="1"/>
  <c r="J146" i="3" s="1"/>
  <c r="I149" i="3"/>
  <c r="L148" i="3"/>
  <c r="K148" i="3"/>
  <c r="I148" i="3"/>
  <c r="L147" i="3"/>
  <c r="K147" i="3"/>
  <c r="K146" i="3" s="1"/>
  <c r="I147" i="3"/>
  <c r="I146" i="3" s="1"/>
  <c r="L144" i="3"/>
  <c r="K144" i="3"/>
  <c r="J144" i="3"/>
  <c r="I144" i="3"/>
  <c r="L143" i="3"/>
  <c r="L142" i="3" s="1"/>
  <c r="K143" i="3"/>
  <c r="K142" i="3" s="1"/>
  <c r="J143" i="3"/>
  <c r="J142" i="3" s="1"/>
  <c r="I143" i="3"/>
  <c r="I142" i="3" s="1"/>
  <c r="L140" i="3"/>
  <c r="K140" i="3"/>
  <c r="J140" i="3"/>
  <c r="I140" i="3"/>
  <c r="L139" i="3"/>
  <c r="L138" i="3" s="1"/>
  <c r="K139" i="3"/>
  <c r="K138" i="3" s="1"/>
  <c r="J139" i="3"/>
  <c r="J138" i="3" s="1"/>
  <c r="I139" i="3"/>
  <c r="I138" i="3" s="1"/>
  <c r="L136" i="3"/>
  <c r="K136" i="3"/>
  <c r="J136" i="3"/>
  <c r="I136" i="3"/>
  <c r="L135" i="3"/>
  <c r="L134" i="3" s="1"/>
  <c r="K135" i="3"/>
  <c r="K134" i="3" s="1"/>
  <c r="J135" i="3"/>
  <c r="J134" i="3" s="1"/>
  <c r="I135" i="3"/>
  <c r="I134" i="3" s="1"/>
  <c r="L132" i="3"/>
  <c r="K132" i="3"/>
  <c r="J132" i="3"/>
  <c r="I132" i="3"/>
  <c r="L131" i="3"/>
  <c r="L130" i="3" s="1"/>
  <c r="K131" i="3"/>
  <c r="K130" i="3" s="1"/>
  <c r="J131" i="3"/>
  <c r="J130" i="3" s="1"/>
  <c r="I131" i="3"/>
  <c r="I130" i="3" s="1"/>
  <c r="L128" i="3"/>
  <c r="K128" i="3"/>
  <c r="J128" i="3"/>
  <c r="I128" i="3"/>
  <c r="L127" i="3"/>
  <c r="L126" i="3" s="1"/>
  <c r="K127" i="3"/>
  <c r="K126" i="3" s="1"/>
  <c r="J127" i="3"/>
  <c r="J126" i="3" s="1"/>
  <c r="I127" i="3"/>
  <c r="I126" i="3" s="1"/>
  <c r="L123" i="3"/>
  <c r="K123" i="3"/>
  <c r="J123" i="3"/>
  <c r="I123" i="3"/>
  <c r="L122" i="3"/>
  <c r="L121" i="3" s="1"/>
  <c r="K122" i="3"/>
  <c r="K121" i="3" s="1"/>
  <c r="J122" i="3"/>
  <c r="J121" i="3" s="1"/>
  <c r="I122" i="3"/>
  <c r="I121" i="3" s="1"/>
  <c r="L115" i="3"/>
  <c r="L114" i="3" s="1"/>
  <c r="K115" i="3"/>
  <c r="K114" i="3" s="1"/>
  <c r="J115" i="3"/>
  <c r="J114" i="3" s="1"/>
  <c r="I115" i="3"/>
  <c r="I114" i="3" s="1"/>
  <c r="L109" i="3"/>
  <c r="K109" i="3"/>
  <c r="J109" i="3"/>
  <c r="I109" i="3"/>
  <c r="L108" i="3"/>
  <c r="K108" i="3"/>
  <c r="J108" i="3"/>
  <c r="I108" i="3"/>
  <c r="L104" i="3"/>
  <c r="K104" i="3"/>
  <c r="J104" i="3"/>
  <c r="I104" i="3"/>
  <c r="L103" i="3"/>
  <c r="L102" i="3" s="1"/>
  <c r="K103" i="3"/>
  <c r="K102" i="3" s="1"/>
  <c r="J103" i="3"/>
  <c r="J102" i="3" s="1"/>
  <c r="I103" i="3"/>
  <c r="I102" i="3" s="1"/>
  <c r="L99" i="3"/>
  <c r="K99" i="3"/>
  <c r="J99" i="3"/>
  <c r="I99" i="3"/>
  <c r="L98" i="3"/>
  <c r="L97" i="3" s="1"/>
  <c r="K98" i="3"/>
  <c r="K97" i="3" s="1"/>
  <c r="J98" i="3"/>
  <c r="J97" i="3" s="1"/>
  <c r="I98" i="3"/>
  <c r="I97" i="3" s="1"/>
  <c r="L92" i="3"/>
  <c r="L91" i="3" s="1"/>
  <c r="L90" i="3" s="1"/>
  <c r="L89" i="3" s="1"/>
  <c r="K92" i="3"/>
  <c r="K91" i="3" s="1"/>
  <c r="K90" i="3" s="1"/>
  <c r="K89" i="3" s="1"/>
  <c r="J92" i="3"/>
  <c r="J91" i="3" s="1"/>
  <c r="J90" i="3" s="1"/>
  <c r="J89" i="3" s="1"/>
  <c r="I92" i="3"/>
  <c r="I91" i="3" s="1"/>
  <c r="I90" i="3" s="1"/>
  <c r="I89" i="3" s="1"/>
  <c r="L87" i="3"/>
  <c r="L86" i="3" s="1"/>
  <c r="L85" i="3" s="1"/>
  <c r="K87" i="3"/>
  <c r="J87" i="3"/>
  <c r="J86" i="3" s="1"/>
  <c r="J85" i="3" s="1"/>
  <c r="I87" i="3"/>
  <c r="K86" i="3"/>
  <c r="I86" i="3"/>
  <c r="K85" i="3"/>
  <c r="I85" i="3"/>
  <c r="L81" i="3"/>
  <c r="L80" i="3" s="1"/>
  <c r="K81" i="3"/>
  <c r="J81" i="3"/>
  <c r="J80" i="3" s="1"/>
  <c r="I81" i="3"/>
  <c r="K80" i="3"/>
  <c r="I80" i="3"/>
  <c r="L76" i="3"/>
  <c r="L75" i="3" s="1"/>
  <c r="K76" i="3"/>
  <c r="K75" i="3" s="1"/>
  <c r="J76" i="3"/>
  <c r="J75" i="3" s="1"/>
  <c r="I76" i="3"/>
  <c r="I75" i="3" s="1"/>
  <c r="L71" i="3"/>
  <c r="K71" i="3"/>
  <c r="J71" i="3"/>
  <c r="I71" i="3"/>
  <c r="L70" i="3"/>
  <c r="K70" i="3"/>
  <c r="J70" i="3"/>
  <c r="I70" i="3"/>
  <c r="L50" i="3"/>
  <c r="L49" i="3" s="1"/>
  <c r="L48" i="3" s="1"/>
  <c r="L47" i="3" s="1"/>
  <c r="K50" i="3"/>
  <c r="K49" i="3" s="1"/>
  <c r="K48" i="3" s="1"/>
  <c r="K47" i="3" s="1"/>
  <c r="J50" i="3"/>
  <c r="J49" i="3" s="1"/>
  <c r="J48" i="3" s="1"/>
  <c r="J47" i="3" s="1"/>
  <c r="I50" i="3"/>
  <c r="I49" i="3" s="1"/>
  <c r="I48" i="3" s="1"/>
  <c r="I47" i="3" s="1"/>
  <c r="L45" i="3"/>
  <c r="L44" i="3" s="1"/>
  <c r="L43" i="3" s="1"/>
  <c r="K45" i="3"/>
  <c r="J45" i="3"/>
  <c r="J44" i="3" s="1"/>
  <c r="J43" i="3" s="1"/>
  <c r="I45" i="3"/>
  <c r="K44" i="3"/>
  <c r="I44" i="3"/>
  <c r="K43" i="3"/>
  <c r="I43" i="3"/>
  <c r="L41" i="3"/>
  <c r="K41" i="3"/>
  <c r="J41" i="3"/>
  <c r="I41" i="3"/>
  <c r="L39" i="3"/>
  <c r="K39" i="3"/>
  <c r="J39" i="3"/>
  <c r="I39" i="3"/>
  <c r="L38" i="3"/>
  <c r="L37" i="3" s="1"/>
  <c r="K38" i="3"/>
  <c r="K37" i="3" s="1"/>
  <c r="K36" i="3" s="1"/>
  <c r="J38" i="3"/>
  <c r="J37" i="3" s="1"/>
  <c r="I38" i="3"/>
  <c r="I37" i="3" s="1"/>
  <c r="I36" i="3" s="1"/>
  <c r="L36" i="9" l="1"/>
  <c r="K194" i="9"/>
  <c r="K193" i="9" s="1"/>
  <c r="J279" i="9"/>
  <c r="J69" i="9"/>
  <c r="J68" i="9" s="1"/>
  <c r="I96" i="9"/>
  <c r="J312" i="9"/>
  <c r="J311" i="9" s="1"/>
  <c r="J146" i="9"/>
  <c r="I167" i="9"/>
  <c r="I166" i="9" s="1"/>
  <c r="I176" i="9"/>
  <c r="K312" i="9"/>
  <c r="K311" i="9" s="1"/>
  <c r="J344" i="9"/>
  <c r="I36" i="9"/>
  <c r="L312" i="9"/>
  <c r="J107" i="9"/>
  <c r="J96" i="9" s="1"/>
  <c r="J35" i="9" s="1"/>
  <c r="J376" i="9" s="1"/>
  <c r="J176" i="9"/>
  <c r="K247" i="9"/>
  <c r="K246" i="9" s="1"/>
  <c r="K68" i="9"/>
  <c r="K176" i="9"/>
  <c r="L247" i="9"/>
  <c r="L246" i="9" s="1"/>
  <c r="I344" i="9"/>
  <c r="I311" i="9" s="1"/>
  <c r="L68" i="9"/>
  <c r="L176" i="9"/>
  <c r="L194" i="9"/>
  <c r="I193" i="9"/>
  <c r="L224" i="9"/>
  <c r="J247" i="9"/>
  <c r="J246" i="9" s="1"/>
  <c r="J120" i="9"/>
  <c r="I279" i="9"/>
  <c r="I246" i="9" s="1"/>
  <c r="L344" i="9"/>
  <c r="K36" i="9"/>
  <c r="K35" i="9" s="1"/>
  <c r="J194" i="9"/>
  <c r="J193" i="9" s="1"/>
  <c r="J192" i="9" s="1"/>
  <c r="K181" i="8"/>
  <c r="K176" i="8" s="1"/>
  <c r="I193" i="8"/>
  <c r="K246" i="8"/>
  <c r="J279" i="8"/>
  <c r="J246" i="8" s="1"/>
  <c r="L69" i="8"/>
  <c r="L68" i="8" s="1"/>
  <c r="L246" i="8"/>
  <c r="L35" i="8"/>
  <c r="I69" i="8"/>
  <c r="I68" i="8" s="1"/>
  <c r="I35" i="8" s="1"/>
  <c r="J107" i="8"/>
  <c r="J96" i="8" s="1"/>
  <c r="J35" i="8" s="1"/>
  <c r="I120" i="8"/>
  <c r="K224" i="8"/>
  <c r="J312" i="8"/>
  <c r="L107" i="8"/>
  <c r="I146" i="8"/>
  <c r="J193" i="8"/>
  <c r="J344" i="8"/>
  <c r="I344" i="8"/>
  <c r="I311" i="8" s="1"/>
  <c r="K68" i="8"/>
  <c r="K35" i="8" s="1"/>
  <c r="K120" i="8"/>
  <c r="J146" i="8"/>
  <c r="K193" i="8"/>
  <c r="K344" i="8"/>
  <c r="I96" i="8"/>
  <c r="L120" i="8"/>
  <c r="L194" i="8"/>
  <c r="L193" i="8" s="1"/>
  <c r="K107" i="8"/>
  <c r="K167" i="8"/>
  <c r="K166" i="8" s="1"/>
  <c r="I176" i="8"/>
  <c r="L279" i="8"/>
  <c r="K96" i="8"/>
  <c r="K312" i="8"/>
  <c r="L96" i="8"/>
  <c r="L312" i="8"/>
  <c r="L311" i="8" s="1"/>
  <c r="I247" i="8"/>
  <c r="I246" i="8" s="1"/>
  <c r="J96" i="7"/>
  <c r="I36" i="7"/>
  <c r="L96" i="7"/>
  <c r="K152" i="7"/>
  <c r="I167" i="7"/>
  <c r="I166" i="7" s="1"/>
  <c r="L279" i="7"/>
  <c r="J247" i="7"/>
  <c r="J246" i="7" s="1"/>
  <c r="K279" i="7"/>
  <c r="J69" i="7"/>
  <c r="J68" i="7" s="1"/>
  <c r="K146" i="7"/>
  <c r="I279" i="7"/>
  <c r="I246" i="7" s="1"/>
  <c r="K312" i="7"/>
  <c r="J36" i="7"/>
  <c r="L69" i="7"/>
  <c r="L68" i="7" s="1"/>
  <c r="K120" i="7"/>
  <c r="K181" i="7"/>
  <c r="K176" i="7" s="1"/>
  <c r="I194" i="7"/>
  <c r="L247" i="7"/>
  <c r="L246" i="7" s="1"/>
  <c r="L192" i="7" s="1"/>
  <c r="J279" i="7"/>
  <c r="I312" i="7"/>
  <c r="I311" i="7" s="1"/>
  <c r="J344" i="7"/>
  <c r="L35" i="7"/>
  <c r="I68" i="7"/>
  <c r="I146" i="7"/>
  <c r="J312" i="7"/>
  <c r="L344" i="7"/>
  <c r="L311" i="7"/>
  <c r="I181" i="7"/>
  <c r="I344" i="7"/>
  <c r="K68" i="7"/>
  <c r="J194" i="7"/>
  <c r="J193" i="7" s="1"/>
  <c r="K247" i="7"/>
  <c r="I176" i="7"/>
  <c r="J146" i="7"/>
  <c r="K36" i="7"/>
  <c r="K167" i="7"/>
  <c r="K166" i="7" s="1"/>
  <c r="K193" i="7"/>
  <c r="I224" i="7"/>
  <c r="K344" i="7"/>
  <c r="I35" i="10"/>
  <c r="L96" i="10"/>
  <c r="J146" i="10"/>
  <c r="I279" i="10"/>
  <c r="I246" i="10"/>
  <c r="K35" i="10"/>
  <c r="K311" i="10"/>
  <c r="J194" i="10"/>
  <c r="J193" i="10" s="1"/>
  <c r="L246" i="10"/>
  <c r="L152" i="10"/>
  <c r="L146" i="10" s="1"/>
  <c r="L36" i="10"/>
  <c r="K194" i="10"/>
  <c r="K193" i="10" s="1"/>
  <c r="L193" i="10"/>
  <c r="L181" i="10"/>
  <c r="L176" i="10" s="1"/>
  <c r="J344" i="10"/>
  <c r="J311" i="10" s="1"/>
  <c r="J69" i="10"/>
  <c r="J68" i="10" s="1"/>
  <c r="J120" i="10"/>
  <c r="I146" i="10"/>
  <c r="I167" i="10"/>
  <c r="I166" i="10" s="1"/>
  <c r="I176" i="10"/>
  <c r="I194" i="10"/>
  <c r="I193" i="10" s="1"/>
  <c r="K344" i="10"/>
  <c r="K69" i="10"/>
  <c r="K68" i="10" s="1"/>
  <c r="K120" i="10"/>
  <c r="I312" i="10"/>
  <c r="I344" i="10"/>
  <c r="J279" i="10"/>
  <c r="J246" i="10" s="1"/>
  <c r="K279" i="10"/>
  <c r="K246" i="10" s="1"/>
  <c r="I69" i="10"/>
  <c r="I68" i="10" s="1"/>
  <c r="J107" i="10"/>
  <c r="J96" i="10" s="1"/>
  <c r="I120" i="10"/>
  <c r="I224" i="10"/>
  <c r="L312" i="10"/>
  <c r="L311" i="10" s="1"/>
  <c r="L36" i="20"/>
  <c r="K68" i="20"/>
  <c r="I120" i="20"/>
  <c r="L146" i="20"/>
  <c r="I167" i="20"/>
  <c r="I166" i="20" s="1"/>
  <c r="L193" i="20"/>
  <c r="J247" i="20"/>
  <c r="J246" i="20" s="1"/>
  <c r="L312" i="20"/>
  <c r="L311" i="20" s="1"/>
  <c r="L167" i="20"/>
  <c r="L166" i="20" s="1"/>
  <c r="L176" i="20"/>
  <c r="J279" i="20"/>
  <c r="L120" i="20"/>
  <c r="K312" i="20"/>
  <c r="K311" i="20" s="1"/>
  <c r="K279" i="20"/>
  <c r="K146" i="20"/>
  <c r="K35" i="20" s="1"/>
  <c r="J176" i="20"/>
  <c r="I247" i="20"/>
  <c r="I246" i="20" s="1"/>
  <c r="L279" i="20"/>
  <c r="J69" i="20"/>
  <c r="J68" i="20" s="1"/>
  <c r="I96" i="20"/>
  <c r="J107" i="20"/>
  <c r="J96" i="20" s="1"/>
  <c r="J35" i="20" s="1"/>
  <c r="K176" i="20"/>
  <c r="J344" i="20"/>
  <c r="J311" i="20" s="1"/>
  <c r="K247" i="20"/>
  <c r="K246" i="20" s="1"/>
  <c r="I68" i="20"/>
  <c r="I35" i="20" s="1"/>
  <c r="J120" i="20"/>
  <c r="I181" i="20"/>
  <c r="I176" i="20" s="1"/>
  <c r="L247" i="20"/>
  <c r="K344" i="20"/>
  <c r="L96" i="20"/>
  <c r="L181" i="20"/>
  <c r="K194" i="20"/>
  <c r="K193" i="20" s="1"/>
  <c r="I344" i="20"/>
  <c r="I311" i="20" s="1"/>
  <c r="I107" i="6"/>
  <c r="I96" i="6" s="1"/>
  <c r="K120" i="6"/>
  <c r="K35" i="6" s="1"/>
  <c r="J176" i="6"/>
  <c r="K194" i="6"/>
  <c r="K193" i="6" s="1"/>
  <c r="J69" i="6"/>
  <c r="J68" i="6" s="1"/>
  <c r="J344" i="6"/>
  <c r="L146" i="6"/>
  <c r="L69" i="6"/>
  <c r="L68" i="6" s="1"/>
  <c r="L35" i="6" s="1"/>
  <c r="L194" i="6"/>
  <c r="L193" i="6" s="1"/>
  <c r="I69" i="6"/>
  <c r="I68" i="6" s="1"/>
  <c r="K224" i="6"/>
  <c r="K279" i="6"/>
  <c r="J120" i="6"/>
  <c r="J146" i="6"/>
  <c r="J247" i="6"/>
  <c r="J246" i="6" s="1"/>
  <c r="I247" i="6"/>
  <c r="I246" i="6" s="1"/>
  <c r="L279" i="6"/>
  <c r="K312" i="6"/>
  <c r="K311" i="6" s="1"/>
  <c r="I344" i="6"/>
  <c r="K69" i="6"/>
  <c r="K68" i="6" s="1"/>
  <c r="L120" i="6"/>
  <c r="K146" i="6"/>
  <c r="I224" i="6"/>
  <c r="I193" i="6" s="1"/>
  <c r="I192" i="6" s="1"/>
  <c r="K247" i="6"/>
  <c r="K246" i="6" s="1"/>
  <c r="I279" i="6"/>
  <c r="L312" i="6"/>
  <c r="J96" i="6"/>
  <c r="J35" i="6" s="1"/>
  <c r="I120" i="6"/>
  <c r="L246" i="6"/>
  <c r="J279" i="6"/>
  <c r="I312" i="6"/>
  <c r="I311" i="6" s="1"/>
  <c r="K344" i="6"/>
  <c r="I176" i="6"/>
  <c r="J312" i="6"/>
  <c r="L344" i="6"/>
  <c r="K311" i="5"/>
  <c r="K36" i="5"/>
  <c r="K96" i="5"/>
  <c r="K120" i="5"/>
  <c r="J194" i="5"/>
  <c r="J193" i="5" s="1"/>
  <c r="K247" i="5"/>
  <c r="I312" i="5"/>
  <c r="I311" i="5" s="1"/>
  <c r="L96" i="5"/>
  <c r="L246" i="5"/>
  <c r="I68" i="5"/>
  <c r="K224" i="5"/>
  <c r="I146" i="5"/>
  <c r="K167" i="5"/>
  <c r="K166" i="5" s="1"/>
  <c r="K193" i="5"/>
  <c r="J312" i="5"/>
  <c r="J311" i="5" s="1"/>
  <c r="J344" i="5"/>
  <c r="I36" i="5"/>
  <c r="I35" i="5" s="1"/>
  <c r="L69" i="5"/>
  <c r="L68" i="5" s="1"/>
  <c r="L35" i="5" s="1"/>
  <c r="J146" i="5"/>
  <c r="J35" i="5" s="1"/>
  <c r="K176" i="5"/>
  <c r="L194" i="5"/>
  <c r="L193" i="5" s="1"/>
  <c r="I167" i="5"/>
  <c r="I166" i="5" s="1"/>
  <c r="L344" i="5"/>
  <c r="K146" i="5"/>
  <c r="I176" i="5"/>
  <c r="L279" i="5"/>
  <c r="I344" i="5"/>
  <c r="I247" i="5"/>
  <c r="I246" i="5" s="1"/>
  <c r="I192" i="5" s="1"/>
  <c r="J247" i="5"/>
  <c r="J246" i="5" s="1"/>
  <c r="L312" i="5"/>
  <c r="L311" i="5" s="1"/>
  <c r="K279" i="5"/>
  <c r="K36" i="19"/>
  <c r="I69" i="19"/>
  <c r="I68" i="19" s="1"/>
  <c r="J146" i="19"/>
  <c r="I224" i="19"/>
  <c r="I193" i="19" s="1"/>
  <c r="I192" i="19" s="1"/>
  <c r="I96" i="19"/>
  <c r="L120" i="19"/>
  <c r="I152" i="19"/>
  <c r="I146" i="19" s="1"/>
  <c r="I35" i="19" s="1"/>
  <c r="I376" i="19" s="1"/>
  <c r="L96" i="19"/>
  <c r="L107" i="19"/>
  <c r="I120" i="19"/>
  <c r="J194" i="19"/>
  <c r="J193" i="19" s="1"/>
  <c r="J120" i="19"/>
  <c r="I107" i="19"/>
  <c r="J176" i="19"/>
  <c r="K120" i="19"/>
  <c r="K176" i="19"/>
  <c r="I279" i="19"/>
  <c r="I312" i="19"/>
  <c r="I311" i="19" s="1"/>
  <c r="J344" i="19"/>
  <c r="J247" i="19"/>
  <c r="J246" i="19" s="1"/>
  <c r="K344" i="19"/>
  <c r="K311" i="19" s="1"/>
  <c r="K246" i="19"/>
  <c r="K192" i="19" s="1"/>
  <c r="J279" i="19"/>
  <c r="J312" i="19"/>
  <c r="L246" i="19"/>
  <c r="L192" i="19" s="1"/>
  <c r="I344" i="19"/>
  <c r="J36" i="19"/>
  <c r="J35" i="19" s="1"/>
  <c r="L69" i="19"/>
  <c r="L68" i="19" s="1"/>
  <c r="L35" i="19" s="1"/>
  <c r="L376" i="19" s="1"/>
  <c r="I247" i="19"/>
  <c r="I246" i="19" s="1"/>
  <c r="I120" i="4"/>
  <c r="I279" i="4"/>
  <c r="J193" i="4"/>
  <c r="K247" i="4"/>
  <c r="I312" i="4"/>
  <c r="J344" i="4"/>
  <c r="I36" i="4"/>
  <c r="I224" i="4"/>
  <c r="I193" i="4" s="1"/>
  <c r="I146" i="4"/>
  <c r="K193" i="4"/>
  <c r="L247" i="4"/>
  <c r="K344" i="4"/>
  <c r="I247" i="4"/>
  <c r="I246" i="4" s="1"/>
  <c r="K279" i="4"/>
  <c r="L344" i="4"/>
  <c r="J146" i="4"/>
  <c r="I167" i="4"/>
  <c r="I166" i="4" s="1"/>
  <c r="I176" i="4"/>
  <c r="K312" i="4"/>
  <c r="K311" i="4" s="1"/>
  <c r="I344" i="4"/>
  <c r="L311" i="4"/>
  <c r="L194" i="4"/>
  <c r="L193" i="4" s="1"/>
  <c r="K146" i="4"/>
  <c r="L146" i="4"/>
  <c r="J176" i="4"/>
  <c r="J279" i="4"/>
  <c r="J246" i="4" s="1"/>
  <c r="L120" i="4"/>
  <c r="L35" i="4" s="1"/>
  <c r="J96" i="4"/>
  <c r="J35" i="4" s="1"/>
  <c r="K176" i="4"/>
  <c r="J312" i="4"/>
  <c r="J311" i="4" s="1"/>
  <c r="K96" i="4"/>
  <c r="K35" i="4" s="1"/>
  <c r="J120" i="4"/>
  <c r="L279" i="4"/>
  <c r="L247" i="3"/>
  <c r="J312" i="3"/>
  <c r="J311" i="3" s="1"/>
  <c r="I279" i="3"/>
  <c r="I344" i="3"/>
  <c r="K279" i="3"/>
  <c r="K246" i="3" s="1"/>
  <c r="L279" i="3"/>
  <c r="I107" i="3"/>
  <c r="I96" i="3" s="1"/>
  <c r="I35" i="3" s="1"/>
  <c r="I120" i="3"/>
  <c r="K312" i="3"/>
  <c r="K311" i="3" s="1"/>
  <c r="J107" i="3"/>
  <c r="J96" i="3" s="1"/>
  <c r="J120" i="3"/>
  <c r="L312" i="3"/>
  <c r="I69" i="3"/>
  <c r="I68" i="3" s="1"/>
  <c r="K107" i="3"/>
  <c r="K120" i="3"/>
  <c r="L146" i="3"/>
  <c r="I194" i="3"/>
  <c r="I193" i="3" s="1"/>
  <c r="J36" i="3"/>
  <c r="J69" i="3"/>
  <c r="J68" i="3" s="1"/>
  <c r="L107" i="3"/>
  <c r="L96" i="3" s="1"/>
  <c r="L120" i="3"/>
  <c r="J194" i="3"/>
  <c r="J193" i="3" s="1"/>
  <c r="L344" i="3"/>
  <c r="K69" i="3"/>
  <c r="K68" i="3" s="1"/>
  <c r="K35" i="3" s="1"/>
  <c r="K194" i="3"/>
  <c r="K193" i="3" s="1"/>
  <c r="I247" i="3"/>
  <c r="I246" i="3" s="1"/>
  <c r="K96" i="3"/>
  <c r="I312" i="3"/>
  <c r="I311" i="3" s="1"/>
  <c r="L36" i="3"/>
  <c r="L69" i="3"/>
  <c r="L68" i="3" s="1"/>
  <c r="L194" i="3"/>
  <c r="L193" i="3" s="1"/>
  <c r="J247" i="3"/>
  <c r="J279" i="3"/>
  <c r="L311" i="9" l="1"/>
  <c r="I192" i="9"/>
  <c r="I35" i="9"/>
  <c r="I376" i="9" s="1"/>
  <c r="L193" i="9"/>
  <c r="L192" i="9" s="1"/>
  <c r="K192" i="9"/>
  <c r="K376" i="9" s="1"/>
  <c r="L35" i="9"/>
  <c r="L376" i="9" s="1"/>
  <c r="L192" i="8"/>
  <c r="L376" i="8"/>
  <c r="J311" i="8"/>
  <c r="J192" i="8" s="1"/>
  <c r="J376" i="8" s="1"/>
  <c r="I192" i="8"/>
  <c r="I376" i="8" s="1"/>
  <c r="K311" i="8"/>
  <c r="K192" i="8" s="1"/>
  <c r="K376" i="8" s="1"/>
  <c r="L376" i="7"/>
  <c r="I193" i="7"/>
  <c r="I192" i="7" s="1"/>
  <c r="K246" i="7"/>
  <c r="I35" i="7"/>
  <c r="I376" i="7" s="1"/>
  <c r="J311" i="7"/>
  <c r="J35" i="7"/>
  <c r="J376" i="7" s="1"/>
  <c r="J192" i="7"/>
  <c r="K35" i="7"/>
  <c r="K311" i="7"/>
  <c r="K192" i="7" s="1"/>
  <c r="J35" i="10"/>
  <c r="L35" i="10"/>
  <c r="J192" i="10"/>
  <c r="I311" i="10"/>
  <c r="K192" i="10"/>
  <c r="K376" i="10" s="1"/>
  <c r="L192" i="10"/>
  <c r="I192" i="10"/>
  <c r="I376" i="10" s="1"/>
  <c r="I192" i="20"/>
  <c r="J192" i="20"/>
  <c r="J376" i="20"/>
  <c r="I376" i="20"/>
  <c r="K192" i="20"/>
  <c r="K376" i="20" s="1"/>
  <c r="L35" i="20"/>
  <c r="L246" i="20"/>
  <c r="L192" i="20" s="1"/>
  <c r="I35" i="6"/>
  <c r="I376" i="6" s="1"/>
  <c r="L311" i="6"/>
  <c r="K192" i="6"/>
  <c r="K376" i="6" s="1"/>
  <c r="J311" i="6"/>
  <c r="J192" i="6" s="1"/>
  <c r="J376" i="6" s="1"/>
  <c r="L192" i="6"/>
  <c r="L376" i="6" s="1"/>
  <c r="L192" i="5"/>
  <c r="L376" i="5" s="1"/>
  <c r="I376" i="5"/>
  <c r="K246" i="5"/>
  <c r="J192" i="5"/>
  <c r="J376" i="5" s="1"/>
  <c r="K192" i="5"/>
  <c r="K35" i="5"/>
  <c r="K376" i="5" s="1"/>
  <c r="K35" i="19"/>
  <c r="K376" i="19" s="1"/>
  <c r="J311" i="19"/>
  <c r="J192" i="19" s="1"/>
  <c r="J376" i="19" s="1"/>
  <c r="I311" i="4"/>
  <c r="I192" i="4" s="1"/>
  <c r="K246" i="4"/>
  <c r="J192" i="4"/>
  <c r="J376" i="4" s="1"/>
  <c r="I35" i="4"/>
  <c r="L246" i="4"/>
  <c r="L192" i="4"/>
  <c r="L376" i="4" s="1"/>
  <c r="K192" i="4"/>
  <c r="K376" i="4" s="1"/>
  <c r="J35" i="3"/>
  <c r="L35" i="3"/>
  <c r="K192" i="3"/>
  <c r="K376" i="3" s="1"/>
  <c r="I192" i="3"/>
  <c r="I376" i="3" s="1"/>
  <c r="J246" i="3"/>
  <c r="J192" i="3" s="1"/>
  <c r="L311" i="3"/>
  <c r="L246" i="3"/>
  <c r="L192" i="3"/>
  <c r="K376" i="7" l="1"/>
  <c r="L376" i="10"/>
  <c r="J376" i="10"/>
  <c r="L376" i="20"/>
  <c r="I376" i="4"/>
  <c r="J376" i="3"/>
  <c r="L376" i="3"/>
</calcChain>
</file>

<file path=xl/sharedStrings.xml><?xml version="1.0" encoding="utf-8"?>
<sst xmlns="http://schemas.openxmlformats.org/spreadsheetml/2006/main" count="3964" uniqueCount="263">
  <si>
    <t>(parašas)</t>
  </si>
  <si>
    <t>Viktorija Kaprizkina</t>
  </si>
  <si>
    <t>Biudžetinių įstaigų centralizuotos apskaitos skyriaus vedėja</t>
  </si>
  <si>
    <t>Panaudoti asignavimai</t>
  </si>
  <si>
    <t>__________________________</t>
  </si>
  <si>
    <t>(vardas ir pavardė)</t>
  </si>
  <si>
    <t xml:space="preserve">IŠ VISO </t>
  </si>
  <si>
    <t>Kitos ilgalaikės mokėtinos sumos (grąžintos)</t>
  </si>
  <si>
    <t>Kitos trumpalaikės mokėtinos sumos (grąžintos)</t>
  </si>
  <si>
    <t>Kitos mokėtinos sumos (grąžintos)</t>
  </si>
  <si>
    <t xml:space="preserve">Draudimo techniniai atidėjiniai </t>
  </si>
  <si>
    <t xml:space="preserve">Akcijos  (išpirktos) </t>
  </si>
  <si>
    <t>Ilgalaikės paskolos (grąžintos)</t>
  </si>
  <si>
    <t>Trumpalaikės paskolos (grąžintos)</t>
  </si>
  <si>
    <t>Paskolos (grąžintos)</t>
  </si>
  <si>
    <t>Ilgalaikės išvestinės finansinės priemonės (grąžintos)</t>
  </si>
  <si>
    <t>Trumpalaikės išvestinės finansinės priemonės (grąžintos)</t>
  </si>
  <si>
    <t>Išvestinės finansinės priemonės (grąžintos)</t>
  </si>
  <si>
    <t>Ilgalaikiai vertybiniai popieriai (išpirkti)</t>
  </si>
  <si>
    <t>Trumpalaikiai vertybiniai popieriai (išpirkti)</t>
  </si>
  <si>
    <t>Vertybiniai popieriai (išpirkti)</t>
  </si>
  <si>
    <t>Kiti ilgalaikiai indėliai</t>
  </si>
  <si>
    <t>Kiti trumpalaikiai indėliai</t>
  </si>
  <si>
    <t>Kiti indėliai</t>
  </si>
  <si>
    <t>Ilgalaikiai pervedamieji indėliai</t>
  </si>
  <si>
    <t>Trumpalaikiai pervedamieji indėliai</t>
  </si>
  <si>
    <t>Pervedamieji indėliai</t>
  </si>
  <si>
    <t>Grynieji pinigai</t>
  </si>
  <si>
    <t xml:space="preserve">Grynieji pinigai ir indėliai </t>
  </si>
  <si>
    <t>Užsienio finansinių įsipareigojimų vykdymo išlaidos (kreditoriams nerezidentams grąžintos skolos)</t>
  </si>
  <si>
    <r>
      <t>Akcijos (išpirktos)</t>
    </r>
    <r>
      <rPr>
        <sz val="10"/>
        <color rgb="FF000000"/>
        <rFont val="Times New Roman Baltic"/>
      </rPr>
      <t/>
    </r>
  </si>
  <si>
    <t>Ilgalaikės  paskolos (grąžintos)</t>
  </si>
  <si>
    <t>Grynieji pinigai ir indėliai</t>
  </si>
  <si>
    <t>Vidaus finansinių įsipareigojimų vykdymo išlaidos (kreditoriams rezidentams grąžintos skolos)</t>
  </si>
  <si>
    <t xml:space="preserve">Finansinių įsipareigojimų vykdymo išlaidos (grąžintos skolos) </t>
  </si>
  <si>
    <t>Kitos ilgalaikės mokėtinos sumos (suteiktos)</t>
  </si>
  <si>
    <t>Kitos trumpalaikės mokėtinos sumos (suteiktos)</t>
  </si>
  <si>
    <t>Kitos mokėtinos sumos (suteiktos)</t>
  </si>
  <si>
    <t>Akcijos (įsigytos iš nerezidentų)</t>
  </si>
  <si>
    <t>Ilgalaikės paskolos (suteiktos nerezidentams)</t>
  </si>
  <si>
    <t>Trumpalaikės paskolos (suteiktos nerezidentams)</t>
  </si>
  <si>
    <t>Paskolos (suteiktos nerezidentams)</t>
  </si>
  <si>
    <t>Ilgalaikės išvestinės finansinės priemonės (įsigytos iš nerezidentų)</t>
  </si>
  <si>
    <t>Trumpalaikės išvestinės finansinės priemonės (įsigytos iš nerezidentų)</t>
  </si>
  <si>
    <t>Išvestinės finansinės priemonės (įsigytos iš nerezidentų)</t>
  </si>
  <si>
    <t>Ilgalaikiai  vertybiniai popieriai (įsigyti iš nerezidentų)</t>
  </si>
  <si>
    <t>Trumpalaikiai vertybiniai popieriai (įsigyti iš nerezidentų)</t>
  </si>
  <si>
    <t>Vertybiniai popieriai (įsigyti iš nerezidentų)</t>
  </si>
  <si>
    <t>Užsienio finansinio turto padidėjimo išlaidos (investavimo į nerezidentus išlaidos)</t>
  </si>
  <si>
    <t xml:space="preserve">Akcijos (įsigytos iš rezidentų) </t>
  </si>
  <si>
    <t>Ilgalaikės paskolos (suteiktos rezidentams)</t>
  </si>
  <si>
    <t>Trumpalaikės paskolos (suteiktos rezidentams)</t>
  </si>
  <si>
    <t>Paskolos (suteiktos rezidentams)</t>
  </si>
  <si>
    <t>Ilgalaikės išvestinės finansinės priemonės (įsigytos iš rezidentų)</t>
  </si>
  <si>
    <t>Trumpalaikės išvestinės finansinės priemonės (įsigytos iš rezidentų)</t>
  </si>
  <si>
    <t>Išvestinės finansinės priemonės (įsigytos iš rezidentų)</t>
  </si>
  <si>
    <t>Ilgalaikiai vertybiniai popieriai (įsigyti iš rezidentų)</t>
  </si>
  <si>
    <t>Trumpalaikiai vertybiniai popieriai (įsigyti iš rezidentų)</t>
  </si>
  <si>
    <r>
      <t>Vertybiniai popieriai (įsigyti iš rezidentų)</t>
    </r>
    <r>
      <rPr>
        <strike/>
        <sz val="10"/>
        <color rgb="FFFF0000"/>
        <rFont val="Times New Roman Baltic"/>
      </rPr>
      <t/>
    </r>
  </si>
  <si>
    <t xml:space="preserve">Kiti ilgalaikiai indėliai </t>
  </si>
  <si>
    <t xml:space="preserve">Pervedamieji indėliai </t>
  </si>
  <si>
    <t>Vidaus finansinio turto padidėjimo išlaidos (investavimo į rezidentus išlaidos)</t>
  </si>
  <si>
    <t>Finansinio turto padidėjimo išlaidos (finansinio turto įsigijimo ar investavimo išlaidos)</t>
  </si>
  <si>
    <t>Miškų, vaismedžių ir kitų augalų įsigijimo išlaidos</t>
  </si>
  <si>
    <t>Gyvulių ir kitų gyvūnų įsigijimo išlaidos</t>
  </si>
  <si>
    <t>Žemės gelmių išteklių įsigijimo išlaidos</t>
  </si>
  <si>
    <r>
      <t>Biologinio turto ir žemės gelmių  išteklių</t>
    </r>
    <r>
      <rPr>
        <strike/>
        <sz val="10"/>
        <color rgb="FF000000"/>
        <rFont val="Times New Roman Baltic"/>
      </rPr>
      <t xml:space="preserve"> </t>
    </r>
    <r>
      <rPr>
        <sz val="10"/>
        <color rgb="FF000000"/>
        <rFont val="Times New Roman Baltic"/>
      </rPr>
      <t>įsigijimo išlaidos</t>
    </r>
  </si>
  <si>
    <t>Ilgalaikio turto finansinės nuomos (lizingo) išlaidos</t>
  </si>
  <si>
    <t>Ilgalaikio turto finansinės nuomos (lizingo)  išlaidos</t>
  </si>
  <si>
    <t>Kitų atsargų įsigijimo išlaidos</t>
  </si>
  <si>
    <t>Karinių atsargų įsigijimo išlaidos</t>
  </si>
  <si>
    <t>Prekių, skirtų parduoti arba perduoti, įsigijimo išlaidos</t>
  </si>
  <si>
    <t>Pagamintos produkcijos įsigijimo išlaidos</t>
  </si>
  <si>
    <t>Nebaigtos gaminti produkcijos  įsigijimo išlaidos</t>
  </si>
  <si>
    <t>Žaliavų ir medžiagų įsigijimo išlaidos</t>
  </si>
  <si>
    <t>Strateginių ir neliečiamųjų atsargų įsigijimo išlaidos</t>
  </si>
  <si>
    <t>Atsargų kūrimo ir įsigijimo išlaidos</t>
  </si>
  <si>
    <t>Kito nematerialiojo turto įsigijimo išlaidos</t>
  </si>
  <si>
    <t>Literatūros ir meno kūrinių įsigijimo išlaidos</t>
  </si>
  <si>
    <t>Patentų įsigijimo išlaidos</t>
  </si>
  <si>
    <r>
      <t>Kompiuterinės programinės įrangos ir kompiuterinės programinės įrangos licencijų</t>
    </r>
    <r>
      <rPr>
        <strike/>
        <sz val="10"/>
        <color rgb="FF000000"/>
        <rFont val="Times New Roman Baltic"/>
      </rPr>
      <t xml:space="preserve"> </t>
    </r>
    <r>
      <rPr>
        <sz val="10"/>
        <color rgb="FF000000"/>
        <rFont val="Times New Roman Baltic"/>
      </rPr>
      <t>įsigijimo išlaidos</t>
    </r>
  </si>
  <si>
    <t>Nematerialiojo turto kūrimo ir įsigijimo išlaidos</t>
  </si>
  <si>
    <t>Kito ilgalaikio materialiojo turto įsigijimo išlaidos</t>
  </si>
  <si>
    <t>Kitų vertybių įsigijimo išlaidos</t>
  </si>
  <si>
    <t>Antikvarinių ir kitų meno kūrinių įsigijimo išlaidos</t>
  </si>
  <si>
    <t>Muziejinių vertybių įsigijimo išlaidos</t>
  </si>
  <si>
    <t>Kultūros ir kitų vertybių įsigijimo išlaidos</t>
  </si>
  <si>
    <t>Kompiuterinės techninės ir elektroninių ryšių įrangos įsigijimo išlaidos</t>
  </si>
  <si>
    <t>Ginklų ir karinės įrangos įsigijimo išlaidos</t>
  </si>
  <si>
    <t>Kitų mašinų ir įrenginių įsigijimo išlaidos</t>
  </si>
  <si>
    <t>Transporto priemonių įsigijimo išlaidos</t>
  </si>
  <si>
    <t>Mašinų ir įrenginių įsigijimo išlaidos</t>
  </si>
  <si>
    <t>Infrastruktūros ir kitų statinių įsigijimo išlaidos</t>
  </si>
  <si>
    <t>Negyvenamųjų pastatų įsigijimo išlaidos</t>
  </si>
  <si>
    <t>Gyvenamųjų namų įsigijimo išlaidos</t>
  </si>
  <si>
    <t>Pastatų ir statinių įsigijimo išlaidos</t>
  </si>
  <si>
    <t xml:space="preserve">Žemės įsigijimo išlaidos </t>
  </si>
  <si>
    <t>Ilgalaikio materialiojo turto kūrimo ir įsigijimo išlaidos</t>
  </si>
  <si>
    <t>Materialiojo ir nematerialiojo turto įsigijimo išlaidos</t>
  </si>
  <si>
    <t xml:space="preserve"> MATERIALIOJO IR NEMATERIALIOJO TURTO ĮSIGIJIMO, FINANSINIO TURTO PADIDĖJIMO IR FINANSINIŲ ĮSIPAREIGOJIMŲ VYKDYMO IŠLAIDOS</t>
  </si>
  <si>
    <t>Subsidijos iš Europos Sąjungos ir kitos tarptautinės finansinės paramos lėšų (ne valdžios sektoriui)</t>
  </si>
  <si>
    <t>Kitos išlaidos turtui įsigyti</t>
  </si>
  <si>
    <t>Valiutos kurso įtaka</t>
  </si>
  <si>
    <t xml:space="preserve">Stipendijoms </t>
  </si>
  <si>
    <t>Kitos išlaidos</t>
  </si>
  <si>
    <t>Darbdavių socialinė parama natūra</t>
  </si>
  <si>
    <t>Darbdavių socialinė parama pinigais</t>
  </si>
  <si>
    <t xml:space="preserve">Darbdavių socialinė parama </t>
  </si>
  <si>
    <t>Rentos</t>
  </si>
  <si>
    <t xml:space="preserve">Socialinė parama natūra </t>
  </si>
  <si>
    <t xml:space="preserve">Socialinė parama pinigais </t>
  </si>
  <si>
    <t xml:space="preserve">Socialinė parama (socialinės paramos pašalpos) </t>
  </si>
  <si>
    <t>Socialinio draudimo išmokos natūra</t>
  </si>
  <si>
    <t>Socialinio draudimo išmokos pinigais</t>
  </si>
  <si>
    <t>Socialinio draudimo išmokos (pašalpos)</t>
  </si>
  <si>
    <t xml:space="preserve">Socialinės išmokos (pašalpos) </t>
  </si>
  <si>
    <t>Neperdirbto plastiko atliekų nuosavi ištekliai</t>
  </si>
  <si>
    <t>Su nuosavais ištekliais susijusios baudos,  delspinigiai ir neigiamos palūkanos</t>
  </si>
  <si>
    <t>Su nuosavais ištekliais susijusios baudos, delspinigiai ir neigiamos palūkanos</t>
  </si>
  <si>
    <t>Biudžeto disbalansų korekcija Jungtinės Karalystės naudai</t>
  </si>
  <si>
    <t xml:space="preserve">Bendrųjų nacionalinių pajamų nuosavi ištekliai </t>
  </si>
  <si>
    <t xml:space="preserve">Pridėtinės vertės mokesčio nuosavi ištekliai </t>
  </si>
  <si>
    <t xml:space="preserve">Cukraus sektoriaus mokesčiai </t>
  </si>
  <si>
    <t xml:space="preserve">Muitai </t>
  </si>
  <si>
    <t xml:space="preserve">Tradiciniai nuosavi ištekliai </t>
  </si>
  <si>
    <t xml:space="preserve">Įmokos į Europos Sąjungos biudžetą </t>
  </si>
  <si>
    <t>Dotacijos kitiems valdžios sektoriaus subjektams turtui įsigyti</t>
  </si>
  <si>
    <t>Dotacijos kitiems valdžios sektoriaus subjektams</t>
  </si>
  <si>
    <t xml:space="preserve">Dotacijos tarptautinėms organizacijoms turtui įsigyti </t>
  </si>
  <si>
    <t xml:space="preserve">Dotacijos tarptautinėms organizacijoms </t>
  </si>
  <si>
    <t>Dotacijos užsienio valstybėms turtui įsigyti</t>
  </si>
  <si>
    <t xml:space="preserve">Dotacijos užsienio valstybėms </t>
  </si>
  <si>
    <t xml:space="preserve">Dotacijos </t>
  </si>
  <si>
    <t>Subsidijos gamybai</t>
  </si>
  <si>
    <t>Subsidijos gaminiams</t>
  </si>
  <si>
    <t>Subsidijos importui</t>
  </si>
  <si>
    <t>Subsidijos iš biudžeto lėšų</t>
  </si>
  <si>
    <t xml:space="preserve">Subsidijos </t>
  </si>
  <si>
    <t>Žemės nuoma</t>
  </si>
  <si>
    <t>Palūkanos nebiudžetiniams fondams</t>
  </si>
  <si>
    <t>Palūkanos savivaldybių biudžetams</t>
  </si>
  <si>
    <t>Palūkanos valstybės biudžetui</t>
  </si>
  <si>
    <t>Palūkanos kitiems valdžios sektoriaus subjektams</t>
  </si>
  <si>
    <t>Palūkanos kitiems valdžios sektoriaus  subjektams</t>
  </si>
  <si>
    <t xml:space="preserve">Savivaldybių sumokėtos palūkanos </t>
  </si>
  <si>
    <t>Finansų ministerijos sumokėtos palūkanos</t>
  </si>
  <si>
    <t>Asignavimų valdytojų sumokėtos palūkanos</t>
  </si>
  <si>
    <t>Palūkanos nerezidentams</t>
  </si>
  <si>
    <t xml:space="preserve">Palūkanos </t>
  </si>
  <si>
    <t>Palūkanos</t>
  </si>
  <si>
    <t>Kitų prekių ir paslaugų įsigijimo išlaidos</t>
  </si>
  <si>
    <t>Viešinimo išlaidos</t>
  </si>
  <si>
    <t>Reprezentacinės išlaidos</t>
  </si>
  <si>
    <t>Informacinių technologijų prekių ir paslaugų įsigijimo išlaidos</t>
  </si>
  <si>
    <t>Komunalinių paslaugų įsigijimo išlaidos</t>
  </si>
  <si>
    <t>Ekspertų ir konsultantų paslaugų įsigijimo išlaidos</t>
  </si>
  <si>
    <t>Kvalifikacijos kėlimo išlaidos</t>
  </si>
  <si>
    <t>Materialiojo turto paprastojo remonto prekių ir paslaugų įsigijimo išlaidos</t>
  </si>
  <si>
    <t xml:space="preserve"> Materialiojo ir nematerialiojo turto nuomos išlaidos</t>
  </si>
  <si>
    <t>Gyvenamųjų vietovių viešojo ūkio išlaidos</t>
  </si>
  <si>
    <t>Komandiruočių išlaidos</t>
  </si>
  <si>
    <t>Aprangos ir patalynės įsigijimo bei priežiūros išlaidos</t>
  </si>
  <si>
    <t>Transporto išlaikymo  ir transporto paslaugų įsigijimo išlaidos</t>
  </si>
  <si>
    <t>Ryšių įrangos ir ryšių paslaugų įsigijimo išlaidos</t>
  </si>
  <si>
    <t>Medikamentų ir medicininių prekių bei paslaugų įsigijimo išlaidos</t>
  </si>
  <si>
    <t>Mitybos išlaidos</t>
  </si>
  <si>
    <t>Prekių ir paslaugų įsigijimo  išlaidos</t>
  </si>
  <si>
    <t xml:space="preserve">Socialinio draudimo įmokos </t>
  </si>
  <si>
    <t xml:space="preserve">Darbo užmokestis pinigais </t>
  </si>
  <si>
    <t>Darbo užmokestis</t>
  </si>
  <si>
    <t xml:space="preserve">Darbo užmokestis ir socialinis draudimas </t>
  </si>
  <si>
    <t>IŠLAIDOS</t>
  </si>
  <si>
    <t>5</t>
  </si>
  <si>
    <t>4</t>
  </si>
  <si>
    <t>1</t>
  </si>
  <si>
    <t xml:space="preserve"> ataskaitiniam laikotarpiui</t>
  </si>
  <si>
    <t xml:space="preserve"> metams</t>
  </si>
  <si>
    <t>Gauti asignavimai kartu su įskaitytu praėjusių metų lėšų likučiu</t>
  </si>
  <si>
    <t>Asignavimų planas, įskaitant patikslinimus</t>
  </si>
  <si>
    <t>Eil. Nr.</t>
  </si>
  <si>
    <t>Išlaidų pavadinimas</t>
  </si>
  <si>
    <t>Išlaidų ekonominės klasifikacijos kodas</t>
  </si>
  <si>
    <t>(eurais, ct)</t>
  </si>
  <si>
    <t>Pajamos už paslaugas ir nuomą</t>
  </si>
  <si>
    <t>01</t>
  </si>
  <si>
    <t>02</t>
  </si>
  <si>
    <t>08</t>
  </si>
  <si>
    <t>Valstybės funkcijos</t>
  </si>
  <si>
    <t>S</t>
  </si>
  <si>
    <t>Finansavimo šaltinio</t>
  </si>
  <si>
    <t>7</t>
  </si>
  <si>
    <t>Programos</t>
  </si>
  <si>
    <t>7.2.1.1. J. Lankučio viešosios bibliotekos ir jos filialų veiklos organizavimas</t>
  </si>
  <si>
    <t>188202579</t>
  </si>
  <si>
    <t>Įstaigos</t>
  </si>
  <si>
    <t>Bibliotekos</t>
  </si>
  <si>
    <t>Departamento</t>
  </si>
  <si>
    <t xml:space="preserve">              Ministerijos / Savivaldybės</t>
  </si>
  <si>
    <t>Kodas</t>
  </si>
  <si>
    <t>(programos pavadinimas)</t>
  </si>
  <si>
    <t>Kultūros paveldo puoselėjimo ir kultūros paslaugų plėtros programa</t>
  </si>
  <si>
    <t xml:space="preserve">                                                                      (data)</t>
  </si>
  <si>
    <t>ATASKAITA</t>
  </si>
  <si>
    <t xml:space="preserve"> </t>
  </si>
  <si>
    <t>BIUDŽETO IŠLAIDŲ SĄMATOS VYKDYMO</t>
  </si>
  <si>
    <t>(įstaigos pavadinimas, kodas Juridinių asmenų registre, adresas)</t>
  </si>
  <si>
    <t xml:space="preserve">       </t>
  </si>
  <si>
    <t>1 priedas</t>
  </si>
  <si>
    <t>Biudžeto vykdymo ataskaitų rinkinių rengimo taisyklių</t>
  </si>
  <si>
    <t>Savivaldybės biudžeto lėšos</t>
  </si>
  <si>
    <t>SB</t>
  </si>
  <si>
    <t>9</t>
  </si>
  <si>
    <t>9.4.1.7. Gyventojų iniciatyvų, skirtų gyvenamajai aplinkai gerinti, skatinimas</t>
  </si>
  <si>
    <t>Poilsio ir sporto priemonės</t>
  </si>
  <si>
    <t>Savivaldybės valdymo ir pagrindinių funkcijų vykdymo programa</t>
  </si>
  <si>
    <t>7.1.1.10. Kultūros įstaigų patalpų remontas, tarnybinių automobilių remontas, organizacinės technikos, priemonių įsigijimas, kultūros veikloms organizuoti</t>
  </si>
  <si>
    <t>VBD</t>
  </si>
  <si>
    <t>Jono Lankučio viešoji biblioteka, 188202579</t>
  </si>
  <si>
    <t>(I ketvirčio, pusmečio, 9 mėnesių, metinė)</t>
  </si>
  <si>
    <t>Valstybės biudžeto kita dotacija</t>
  </si>
  <si>
    <t>Darbo užmokestis natūra</t>
  </si>
  <si>
    <t>Teisinių paslaugų įsigijimo išlaidos</t>
  </si>
  <si>
    <t>Lietuvos Respublikos finansų ministerijos sumokėtos palūkanos</t>
  </si>
  <si>
    <t xml:space="preserve">Palūkanos rezidentams, kitiems nei valdžios sektorius, (tik už tiesioginę skolą) </t>
  </si>
  <si>
    <t>Dotacijos užsienio valstybėms einamosioms išlaidoms apmokėti</t>
  </si>
  <si>
    <t>Dotacijos tarptautinėms organizacijoms einamosioms išlaidoms apmokėti</t>
  </si>
  <si>
    <t>Dotacijos kitiems valdžios sektoriaus subjektams einamosioms išlaidoms apmokėti</t>
  </si>
  <si>
    <t>Specialios tikslinės dotacijos vietos valdžios sektoriaus subjektams einamosioms išlaidoms apmokėti</t>
  </si>
  <si>
    <t>Kitos dotacijos vietos valdžios sektoriaus subjektams einamosioms išlaidoms apmokėti</t>
  </si>
  <si>
    <t>Dotacijos valstybės socialinės apsaugos fondams einamosioms išlaidoms apmokėti</t>
  </si>
  <si>
    <t>Specialios tikslinės dotacijos vietos valdžios sektoriaus subjektams turtui įsigyti</t>
  </si>
  <si>
    <t>Kitos dotacijos vietos valdžios sektoriaus subjektams turtui įsigyti</t>
  </si>
  <si>
    <t>Dotacijos valstybės socialinės apsaugos fondams turtui įsigyti</t>
  </si>
  <si>
    <t>Socialinė parama (socialinės paramos pašalpos ir šalpos išmokos) ir rentos</t>
  </si>
  <si>
    <t>Darbdavių socialinės garantijos, susijusios su darbu užsienyje</t>
  </si>
  <si>
    <t>Kitos einamosios išlaidos</t>
  </si>
  <si>
    <t xml:space="preserve">Kitos einamosios išlaidos kitiems tikslams </t>
  </si>
  <si>
    <r>
      <t>Pervedamos Europos Sąjungos, kitos tarptautinės  finansinės paramos,</t>
    </r>
    <r>
      <rPr>
        <sz val="10"/>
        <color rgb="FF000000"/>
        <rFont val="Times New Roman Baltic"/>
      </rPr>
      <t xml:space="preserve"> </t>
    </r>
    <r>
      <rPr>
        <b/>
        <sz val="10"/>
        <color rgb="FF000000"/>
        <rFont val="Times New Roman Baltic"/>
      </rPr>
      <t>bendrojo finansavimo lėšos ir kitos bendrai finansuojamiems iš Europos Sąjungos ar kitos tarptautinės finansinės paramos lėšų projektams įgyvendinti skirtos valstybės biudžeto lėšos</t>
    </r>
  </si>
  <si>
    <t>Pervedamos Europos Sąjungos, kitos  tarptautinės finansinės paramos, bendrojo finansavimo lėšos ir kitos bendrai finansuojamiems iš Europos Sąjungos ar kitos tarptautinės finansinės paramos lėšų projektams įgyvendinti skirtos valstybės biudžeto lėšos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</si>
  <si>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</si>
  <si>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</si>
  <si>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vietos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</si>
  <si>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</si>
  <si>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ne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</si>
  <si>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</si>
  <si>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</si>
  <si>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skirtoms vietos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</si>
  <si>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</si>
  <si>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</si>
  <si>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(įstaigos vadovo ar jo įgalioto asmens pareigų  pavadinimas)</t>
  </si>
  <si>
    <t>(finansinę apskaitą tvarkančio asmens, centralizuotos apskaitos įstaigos vadovo arba jo įgalioto asmens pareigų pavadinimas)</t>
  </si>
  <si>
    <t>7.3.1.44. Vėžaičių miestelio centrinėje dalyje esančio pastato bei aikštės sutvarkymas ir įveiklinimas</t>
  </si>
  <si>
    <t>Socialinės paramos programa</t>
  </si>
  <si>
    <t>5.2.1.4. Diasporos programos įgyvendinimas</t>
  </si>
  <si>
    <t>Nevyriausybinių organizacijų rėmimas</t>
  </si>
  <si>
    <t>04</t>
  </si>
  <si>
    <t>2026 M. RUGSĖJO MĖN. 30 D.</t>
  </si>
  <si>
    <t>9 mėnesių</t>
  </si>
  <si>
    <t>2026.10.08 Nr.________________</t>
  </si>
  <si>
    <t>Direktorė</t>
  </si>
  <si>
    <t>Aurelija Butkutė-Norkevičienė</t>
  </si>
  <si>
    <r>
      <t xml:space="preserve">(I ketvirčio, pusmečio, </t>
    </r>
    <r>
      <rPr>
        <u/>
        <sz val="10"/>
        <color rgb="FF000000"/>
        <rFont val="Times New Roman Baltic"/>
        <charset val="186"/>
      </rPr>
      <t>9 mėnesių</t>
    </r>
    <r>
      <rPr>
        <sz val="10"/>
        <color rgb="FF000000"/>
        <rFont val="Times New Roman Baltic"/>
      </rPr>
      <t>, metinė)</t>
    </r>
  </si>
  <si>
    <t>(Biudžeto išlaidų sąmatos vykdymo 2026 m. rugsėjo 30 d. ataskaitos forma Nr.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</si>
</sst>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3">
    <font>
      <sz val="11"/>
      <color theme="1"/>
      <name val="Calibri"/>
      <family val="2"/>
      <scheme val="minor"/>
    </font>
    <font>
      <sz val="11"/>
      <color rgb="FF000000"/>
      <name val="Calibri"/>
      <family val="2"/>
    </font>
    <font>
      <sz val="10"/>
      <name val="Arial"/>
      <family val="2"/>
    </font>
    <font>
      <sz val="11"/>
      <color theme="1"/>
      <name val="Calibri"/>
      <family val="2"/>
      <scheme val="minor"/>
    </font>
    <font>
      <sz val="10"/>
      <color rgb="FF000000"/>
      <name val="Arial"/>
      <family val="2"/>
    </font>
    <font>
      <sz val="10"/>
      <color rgb="FF000000"/>
      <name val="Times New Roman Baltic"/>
    </font>
    <font>
      <sz val="8"/>
      <color rgb="FF000000"/>
      <name val="Times New Roman Baltic"/>
    </font>
    <font>
      <b/>
      <sz val="8"/>
      <color rgb="FF000000"/>
      <name val="Times New Roman Baltic"/>
    </font>
    <font>
      <b/>
      <sz val="10"/>
      <color rgb="FF000000"/>
      <name val="Times New Roman Baltic"/>
    </font>
    <font>
      <i/>
      <sz val="10"/>
      <color rgb="FF000000"/>
      <name val="Times New Roman Baltic"/>
    </font>
    <font>
      <strike/>
      <sz val="10"/>
      <color rgb="FFFF0000"/>
      <name val="Times New Roman Baltic"/>
    </font>
    <font>
      <strike/>
      <sz val="10"/>
      <color rgb="FF000000"/>
      <name val="Times New Roman Baltic"/>
    </font>
    <font>
      <b/>
      <sz val="9"/>
      <color rgb="FF000000"/>
      <name val="Times New Roman Baltic"/>
    </font>
    <font>
      <sz val="12"/>
      <color rgb="FF000000"/>
      <name val="Times New Roman Baltic"/>
    </font>
    <font>
      <b/>
      <sz val="11"/>
      <color rgb="FF000000"/>
      <name val="Times New Roman Baltic"/>
    </font>
    <font>
      <sz val="9"/>
      <color rgb="FF000000"/>
      <name val="Times New Roman Baltic"/>
    </font>
    <font>
      <b/>
      <sz val="12"/>
      <color rgb="FF000000"/>
      <name val="Times New Roman Baltic"/>
    </font>
    <font>
      <strike/>
      <sz val="8"/>
      <color rgb="FF000000"/>
      <name val="Times New Roman Baltic"/>
    </font>
    <font>
      <b/>
      <strike/>
      <sz val="8"/>
      <color rgb="FF000000"/>
      <name val="Times New Roman Baltic"/>
    </font>
    <font>
      <sz val="8"/>
      <color rgb="FFFF0000"/>
      <name val="Times New Roman Baltic"/>
    </font>
    <font>
      <sz val="10"/>
      <color rgb="FF000000"/>
      <name val="Arial"/>
      <family val="2"/>
    </font>
    <font>
      <sz val="11"/>
      <color rgb="FF000000"/>
      <name val="Calibri"/>
      <family val="2"/>
    </font>
    <font>
      <sz val="10"/>
      <name val="Arial"/>
      <family val="2"/>
    </font>
    <font>
      <sz val="11"/>
      <color indexed="8"/>
      <name val="Calibri"/>
      <family val="2"/>
    </font>
    <font>
      <sz val="11"/>
      <color indexed="8"/>
      <name val="Calibri"/>
      <family val="2"/>
    </font>
    <font>
      <sz val="10"/>
      <name val="TimesLT"/>
      <charset val="186"/>
    </font>
    <font>
      <sz val="8"/>
      <color rgb="FF000000"/>
      <name val="Times New Roman"/>
    </font>
    <font>
      <sz val="10"/>
      <color rgb="FF000000"/>
      <name val="Times New Roman"/>
    </font>
    <font>
      <strike/>
      <sz val="10"/>
      <color rgb="FF000000"/>
      <name val="Times New Roman"/>
    </font>
    <font>
      <sz val="8"/>
      <color rgb="FFFF0000"/>
      <name val="Times New Roman"/>
    </font>
    <font>
      <b/>
      <sz val="12"/>
      <color rgb="FF000000"/>
      <name val="Arial"/>
    </font>
    <font>
      <sz val="8"/>
      <color rgb="FF000000"/>
      <name val="Arial"/>
    </font>
    <font>
      <b/>
      <sz val="12"/>
      <color rgb="FF000000"/>
      <name val="Times New Roman"/>
    </font>
    <font>
      <sz val="12"/>
      <color rgb="FF000000"/>
      <name val="Times New Roman"/>
    </font>
    <font>
      <sz val="9"/>
      <color rgb="FF000000"/>
      <name val="Arial"/>
    </font>
    <font>
      <b/>
      <sz val="9"/>
      <color rgb="FF000000"/>
      <name val="Times New Roman"/>
    </font>
    <font>
      <b/>
      <sz val="9"/>
      <color rgb="FF000000"/>
      <name val="Arial"/>
    </font>
    <font>
      <vertAlign val="superscript"/>
      <sz val="12"/>
      <color rgb="FF000000"/>
      <name val="Times New Roman"/>
    </font>
    <font>
      <vertAlign val="superscript"/>
      <sz val="10"/>
      <color rgb="FF000000"/>
      <name val="Times New Roman"/>
    </font>
    <font>
      <u/>
      <sz val="10"/>
      <color rgb="FF000000"/>
      <name val="Times New Roman Baltic"/>
      <charset val="186"/>
    </font>
    <font>
      <sz val="8"/>
      <color rgb="FF000000"/>
      <name val="Times New Roman"/>
      <family val="1"/>
    </font>
    <font>
      <sz val="10"/>
      <color rgb="FF000000"/>
      <name val="Times New Roman"/>
      <family val="1"/>
    </font>
    <font>
      <strike/>
      <sz val="10"/>
      <color rgb="FF000000"/>
      <name val="Times New Roman"/>
      <family val="1"/>
    </font>
    <font>
      <sz val="8"/>
      <color rgb="FFFF0000"/>
      <name val="Times New Roman"/>
      <family val="1"/>
    </font>
    <font>
      <b/>
      <sz val="12"/>
      <color rgb="FF000000"/>
      <name val="Arial"/>
      <family val="2"/>
    </font>
    <font>
      <sz val="8"/>
      <color rgb="FF000000"/>
      <name val="Arial"/>
      <family val="2"/>
    </font>
    <font>
      <b/>
      <sz val="12"/>
      <color rgb="FF000000"/>
      <name val="Times New Roman"/>
      <family val="1"/>
    </font>
    <font>
      <sz val="12"/>
      <color rgb="FF000000"/>
      <name val="Times New Roman"/>
      <family val="1"/>
    </font>
    <font>
      <sz val="9"/>
      <color rgb="FF000000"/>
      <name val="Arial"/>
      <family val="2"/>
    </font>
    <font>
      <b/>
      <sz val="9"/>
      <color rgb="FF000000"/>
      <name val="Times New Roman"/>
      <family val="1"/>
    </font>
    <font>
      <b/>
      <sz val="9"/>
      <color rgb="FF000000"/>
      <name val="Arial"/>
      <family val="2"/>
    </font>
    <font>
      <vertAlign val="superscript"/>
      <sz val="12"/>
      <color rgb="FF000000"/>
      <name val="Times New Roman"/>
      <family val="1"/>
    </font>
    <font>
      <vertAlign val="superscript"/>
      <sz val="10"/>
      <color rgb="FF000000"/>
      <name val="Times New Roman"/>
      <family val="1"/>
    </font>
  </fonts>
  <fills count="7">
    <fill>
      <patternFill patternType="none"/>
    </fill>
    <fill>
      <patternFill patternType="gray125"/>
    </fill>
    <fill>
      <patternFill patternType="solid">
        <fgColor rgb="FFCCFFFF"/>
        <bgColor rgb="FFFFFFFF"/>
      </patternFill>
    </fill>
    <fill>
      <patternFill patternType="solid">
        <fgColor rgb="FFFF0000"/>
        <bgColor rgb="FFFFFFFF"/>
      </patternFill>
    </fill>
    <fill>
      <patternFill patternType="solid">
        <fgColor rgb="FFC00000"/>
        <bgColor rgb="FFFFFFFF"/>
      </patternFill>
    </fill>
    <fill>
      <patternFill patternType="solid">
        <fgColor rgb="FFFFFFFF"/>
        <bgColor rgb="FFFFFFFF"/>
      </patternFill>
    </fill>
    <fill>
      <patternFill patternType="solid">
        <fgColor rgb="FFD8D8D8"/>
        <bgColor rgb="FFFFFFFF"/>
      </patternFill>
    </fill>
  </fills>
  <borders count="17">
    <border>
      <left/>
      <right/>
      <top/>
      <bottom/>
      <diagonal/>
    </border>
    <border>
      <left/>
      <right/>
      <top/>
      <bottom style="hair">
        <color rgb="FF000000"/>
      </bottom>
      <diagonal/>
    </border>
    <border>
      <left/>
      <right/>
      <top style="hair">
        <color rgb="FF000000"/>
      </top>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right style="hair">
        <color rgb="FF000000"/>
      </right>
      <top/>
      <bottom/>
      <diagonal/>
    </border>
    <border>
      <left style="hair">
        <color rgb="FF000000"/>
      </left>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hair">
        <color rgb="FF000000"/>
      </left>
      <right/>
      <top style="hair">
        <color rgb="FF000000"/>
      </top>
      <bottom/>
      <diagonal/>
    </border>
    <border>
      <left/>
      <right/>
      <top/>
      <bottom style="thin">
        <color rgb="FF000000"/>
      </bottom>
      <diagonal/>
    </border>
  </borders>
  <cellStyleXfs count="11">
    <xf numFmtId="0" fontId="0" fillId="0" borderId="0"/>
    <xf numFmtId="0" fontId="1" fillId="0" borderId="0"/>
    <xf numFmtId="0" fontId="2" fillId="0" borderId="0"/>
    <xf numFmtId="0" fontId="4" fillId="0" borderId="0"/>
    <xf numFmtId="0" fontId="20" fillId="0" borderId="0"/>
    <xf numFmtId="0" fontId="21" fillId="0" borderId="0"/>
    <xf numFmtId="0" fontId="22" fillId="0" borderId="0"/>
    <xf numFmtId="0" fontId="3" fillId="0" borderId="0"/>
    <xf numFmtId="0" fontId="23" fillId="0" borderId="0" applyFill="0" applyProtection="0"/>
    <xf numFmtId="0" fontId="24" fillId="0" borderId="0" applyFill="0" applyProtection="0"/>
    <xf numFmtId="0" fontId="25" fillId="0" borderId="0"/>
  </cellStyleXfs>
  <cellXfs count="244">
    <xf numFmtId="0" fontId="0" fillId="0" borderId="0" xfId="0"/>
    <xf numFmtId="0" fontId="6" fillId="0" borderId="0" xfId="0" applyFont="1" applyAlignment="1">
      <alignment horizontal="left"/>
    </xf>
    <xf numFmtId="0" fontId="17" fillId="0" borderId="0" xfId="0" applyFont="1"/>
    <xf numFmtId="0" fontId="19" fillId="0" borderId="0" xfId="0" applyFont="1"/>
    <xf numFmtId="0" fontId="6" fillId="0" borderId="0" xfId="0" applyFont="1" applyAlignment="1">
      <alignment vertical="center"/>
    </xf>
    <xf numFmtId="0" fontId="18" fillId="0" borderId="0" xfId="0" applyFont="1"/>
    <xf numFmtId="0" fontId="7" fillId="0" borderId="0" xfId="0" applyFont="1"/>
    <xf numFmtId="0" fontId="16" fillId="0" borderId="0" xfId="0" applyFont="1"/>
    <xf numFmtId="0" fontId="14" fillId="0" borderId="0" xfId="0" applyFont="1" applyAlignment="1">
      <alignment horizontal="center" vertical="center" wrapText="1"/>
    </xf>
    <xf numFmtId="164" fontId="6" fillId="0" borderId="0" xfId="0" applyNumberFormat="1" applyFont="1" applyAlignment="1">
      <alignment horizontal="left"/>
    </xf>
    <xf numFmtId="3" fontId="5" fillId="0" borderId="3" xfId="0" applyNumberFormat="1" applyFont="1" applyBorder="1"/>
    <xf numFmtId="0" fontId="15" fillId="0" borderId="0" xfId="0" applyFont="1" applyAlignment="1">
      <alignment horizontal="center"/>
    </xf>
    <xf numFmtId="164" fontId="6" fillId="0" borderId="0" xfId="0" applyNumberFormat="1" applyFont="1" applyAlignment="1">
      <alignment horizontal="right"/>
    </xf>
    <xf numFmtId="1" fontId="5" fillId="0" borderId="3" xfId="0" applyNumberFormat="1" applyFont="1" applyBorder="1"/>
    <xf numFmtId="3" fontId="5" fillId="0" borderId="13" xfId="0" applyNumberFormat="1" applyFont="1" applyBorder="1"/>
    <xf numFmtId="0" fontId="6" fillId="0" borderId="8" xfId="0" applyFont="1" applyBorder="1" applyAlignment="1">
      <alignment horizontal="right"/>
    </xf>
    <xf numFmtId="0" fontId="5" fillId="0" borderId="6" xfId="0" applyFont="1" applyBorder="1"/>
    <xf numFmtId="0" fontId="5" fillId="0" borderId="3" xfId="0" applyFont="1" applyBorder="1"/>
    <xf numFmtId="0" fontId="6" fillId="0" borderId="2" xfId="0" applyFont="1" applyBorder="1" applyAlignment="1">
      <alignment horizontal="right"/>
    </xf>
    <xf numFmtId="3" fontId="5" fillId="0" borderId="10" xfId="0" applyNumberFormat="1" applyFont="1" applyBorder="1" applyAlignment="1" applyProtection="1">
      <alignment horizontal="left"/>
      <protection locked="0"/>
    </xf>
    <xf numFmtId="0" fontId="13" fillId="0" borderId="1" xfId="0" applyFont="1" applyBorder="1"/>
    <xf numFmtId="0" fontId="13" fillId="0" borderId="1" xfId="0" applyFont="1" applyBorder="1" applyAlignment="1">
      <alignment horizontal="center"/>
    </xf>
    <xf numFmtId="0" fontId="5" fillId="0" borderId="1" xfId="0" applyFont="1" applyBorder="1" applyAlignment="1">
      <alignment horizontal="center"/>
    </xf>
    <xf numFmtId="0" fontId="0" fillId="0" borderId="1" xfId="0" applyBorder="1" applyAlignment="1">
      <alignment horizontal="center"/>
    </xf>
    <xf numFmtId="164" fontId="6" fillId="0" borderId="1" xfId="0" applyNumberFormat="1" applyFont="1" applyBorder="1" applyAlignment="1">
      <alignment horizontal="right"/>
    </xf>
    <xf numFmtId="0" fontId="5" fillId="0" borderId="0" xfId="0" applyFont="1" applyAlignment="1">
      <alignment horizontal="center" vertical="center"/>
    </xf>
    <xf numFmtId="49" fontId="12" fillId="0" borderId="3" xfId="0" applyNumberFormat="1" applyFont="1" applyBorder="1" applyAlignment="1">
      <alignment horizontal="center" vertical="center" wrapText="1"/>
    </xf>
    <xf numFmtId="49" fontId="12" fillId="0" borderId="12" xfId="0" applyNumberFormat="1" applyFont="1" applyBorder="1" applyAlignment="1">
      <alignment horizontal="center" vertical="center" wrapText="1"/>
    </xf>
    <xf numFmtId="0" fontId="8" fillId="0" borderId="3" xfId="0" applyFont="1" applyBorder="1" applyAlignment="1">
      <alignment vertical="top" wrapText="1"/>
    </xf>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center" vertical="top" wrapText="1"/>
    </xf>
    <xf numFmtId="0" fontId="6" fillId="0" borderId="3" xfId="0" applyFont="1" applyBorder="1" applyAlignment="1">
      <alignment horizontal="center" vertical="center" wrapText="1"/>
    </xf>
    <xf numFmtId="2" fontId="5" fillId="2" borderId="4" xfId="0" applyNumberFormat="1" applyFont="1" applyFill="1" applyBorder="1" applyAlignment="1">
      <alignment horizontal="right" vertical="center" wrapText="1"/>
    </xf>
    <xf numFmtId="2" fontId="5" fillId="2" borderId="3" xfId="0" applyNumberFormat="1" applyFont="1" applyFill="1" applyBorder="1" applyAlignment="1">
      <alignment horizontal="right" vertical="center" wrapText="1"/>
    </xf>
    <xf numFmtId="0" fontId="8" fillId="0" borderId="0" xfId="0" applyFont="1"/>
    <xf numFmtId="0" fontId="8" fillId="0" borderId="12" xfId="0" applyFont="1" applyBorder="1" applyAlignment="1">
      <alignment vertical="top" wrapText="1"/>
    </xf>
    <xf numFmtId="0" fontId="5" fillId="0" borderId="12" xfId="0" applyFont="1" applyBorder="1" applyAlignment="1">
      <alignment vertical="top" wrapText="1"/>
    </xf>
    <xf numFmtId="0" fontId="5" fillId="0" borderId="1" xfId="0" applyFont="1" applyBorder="1" applyAlignment="1">
      <alignment vertical="top" wrapText="1"/>
    </xf>
    <xf numFmtId="0" fontId="5" fillId="0" borderId="10" xfId="0" applyFont="1" applyBorder="1" applyAlignment="1">
      <alignment vertical="top" wrapText="1"/>
    </xf>
    <xf numFmtId="0" fontId="5" fillId="0" borderId="12" xfId="0" applyFont="1" applyBorder="1" applyAlignment="1">
      <alignment horizontal="center" vertical="top" wrapText="1"/>
    </xf>
    <xf numFmtId="2" fontId="5" fillId="2" borderId="7" xfId="0" applyNumberFormat="1" applyFont="1" applyFill="1" applyBorder="1" applyAlignment="1">
      <alignment horizontal="right" vertical="center" wrapText="1"/>
    </xf>
    <xf numFmtId="2" fontId="5" fillId="2" borderId="8" xfId="0" applyNumberFormat="1" applyFont="1" applyFill="1" applyBorder="1" applyAlignment="1">
      <alignment horizontal="right" vertical="center" wrapText="1"/>
    </xf>
    <xf numFmtId="0" fontId="5" fillId="0" borderId="3"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5" fillId="0" borderId="4" xfId="0" applyFont="1" applyBorder="1" applyAlignment="1">
      <alignment horizontal="center" vertical="top" wrapText="1"/>
    </xf>
    <xf numFmtId="0" fontId="5" fillId="0" borderId="6" xfId="0" applyFont="1" applyBorder="1" applyAlignment="1">
      <alignment vertical="top" wrapText="1"/>
    </xf>
    <xf numFmtId="2" fontId="5" fillId="0" borderId="12" xfId="0" applyNumberFormat="1" applyFont="1" applyBorder="1" applyAlignment="1">
      <alignment horizontal="right" vertical="center" wrapText="1"/>
    </xf>
    <xf numFmtId="2" fontId="5" fillId="0" borderId="3" xfId="0" applyNumberFormat="1" applyFont="1" applyBorder="1" applyAlignment="1">
      <alignment horizontal="right" vertical="center" wrapText="1"/>
    </xf>
    <xf numFmtId="2" fontId="5" fillId="0" borderId="4" xfId="0" applyNumberFormat="1" applyFont="1" applyBorder="1" applyAlignment="1">
      <alignment horizontal="right" vertical="center" wrapText="1"/>
    </xf>
    <xf numFmtId="0" fontId="8" fillId="0" borderId="11" xfId="0" applyFont="1" applyBorder="1" applyAlignment="1">
      <alignment vertical="top" wrapText="1"/>
    </xf>
    <xf numFmtId="0" fontId="8" fillId="0" borderId="10" xfId="0" applyFont="1" applyBorder="1" applyAlignment="1">
      <alignment vertical="top" wrapText="1"/>
    </xf>
    <xf numFmtId="2" fontId="5" fillId="2" borderId="12" xfId="0" applyNumberFormat="1" applyFont="1" applyFill="1" applyBorder="1" applyAlignment="1">
      <alignment horizontal="right" vertical="center" wrapText="1"/>
    </xf>
    <xf numFmtId="2" fontId="5" fillId="2" borderId="10" xfId="0" applyNumberFormat="1" applyFont="1" applyFill="1" applyBorder="1" applyAlignment="1">
      <alignment horizontal="right" vertical="center" wrapText="1"/>
    </xf>
    <xf numFmtId="0" fontId="5" fillId="0" borderId="9" xfId="0" applyFont="1" applyBorder="1" applyAlignment="1">
      <alignment vertical="top" wrapText="1"/>
    </xf>
    <xf numFmtId="0" fontId="5" fillId="0" borderId="7" xfId="0" applyFont="1" applyBorder="1" applyAlignment="1">
      <alignment vertical="top" wrapText="1"/>
    </xf>
    <xf numFmtId="0" fontId="5" fillId="0" borderId="8" xfId="0" applyFont="1" applyBorder="1" applyAlignment="1">
      <alignment vertical="top" wrapText="1"/>
    </xf>
    <xf numFmtId="0" fontId="5" fillId="0" borderId="0" xfId="0" applyFont="1" applyAlignment="1">
      <alignment vertical="top" wrapText="1"/>
    </xf>
    <xf numFmtId="0" fontId="5" fillId="0" borderId="8" xfId="0" applyFont="1" applyBorder="1" applyAlignment="1">
      <alignment horizontal="center" vertical="top" wrapText="1"/>
    </xf>
    <xf numFmtId="2" fontId="5" fillId="2" borderId="14" xfId="0" applyNumberFormat="1" applyFont="1" applyFill="1" applyBorder="1" applyAlignment="1">
      <alignment horizontal="right" vertical="center" wrapText="1"/>
    </xf>
    <xf numFmtId="2" fontId="5" fillId="2" borderId="13" xfId="0" applyNumberFormat="1" applyFont="1" applyFill="1" applyBorder="1" applyAlignment="1">
      <alignment horizontal="right" vertical="center" wrapText="1"/>
    </xf>
    <xf numFmtId="1" fontId="5" fillId="0" borderId="4" xfId="0" applyNumberFormat="1" applyFont="1" applyBorder="1" applyAlignment="1">
      <alignment horizontal="center" vertical="top" wrapText="1"/>
    </xf>
    <xf numFmtId="0" fontId="5" fillId="0" borderId="11" xfId="0" applyFont="1" applyBorder="1" applyAlignment="1">
      <alignment vertical="top" wrapText="1"/>
    </xf>
    <xf numFmtId="0" fontId="5" fillId="0" borderId="13" xfId="0" applyFont="1" applyBorder="1" applyAlignment="1">
      <alignment vertical="top" wrapText="1"/>
    </xf>
    <xf numFmtId="0" fontId="5" fillId="0" borderId="14" xfId="0" applyFont="1" applyBorder="1" applyAlignment="1">
      <alignment vertical="top" wrapText="1"/>
    </xf>
    <xf numFmtId="0" fontId="5" fillId="0" borderId="14" xfId="0" applyFont="1" applyBorder="1" applyAlignment="1">
      <alignment horizontal="center" vertical="top" wrapText="1"/>
    </xf>
    <xf numFmtId="0" fontId="5" fillId="0" borderId="2" xfId="0" applyFont="1" applyBorder="1" applyAlignment="1">
      <alignment vertical="top" wrapText="1"/>
    </xf>
    <xf numFmtId="2" fontId="5" fillId="0" borderId="14" xfId="0" applyNumberFormat="1" applyFont="1" applyBorder="1" applyAlignment="1">
      <alignment horizontal="right" vertical="center" wrapText="1"/>
    </xf>
    <xf numFmtId="0" fontId="5" fillId="0" borderId="5" xfId="0" applyFont="1" applyBorder="1" applyAlignment="1">
      <alignment horizontal="left" vertical="top" wrapText="1"/>
    </xf>
    <xf numFmtId="0" fontId="8" fillId="0" borderId="11" xfId="0" applyFont="1" applyBorder="1" applyAlignment="1">
      <alignment vertical="center" wrapText="1"/>
    </xf>
    <xf numFmtId="0" fontId="8" fillId="0" borderId="10" xfId="0" applyFont="1" applyBorder="1" applyAlignment="1">
      <alignment vertical="center" wrapText="1"/>
    </xf>
    <xf numFmtId="2" fontId="5" fillId="2" borderId="6" xfId="0" applyNumberFormat="1" applyFont="1" applyFill="1" applyBorder="1" applyAlignment="1">
      <alignment horizontal="right" vertical="center" wrapText="1"/>
    </xf>
    <xf numFmtId="0" fontId="5" fillId="0" borderId="0" xfId="0" applyFont="1" applyAlignment="1">
      <alignment vertical="top"/>
    </xf>
    <xf numFmtId="2" fontId="5" fillId="2" borderId="11" xfId="0" applyNumberFormat="1" applyFont="1" applyFill="1" applyBorder="1" applyAlignment="1">
      <alignment horizontal="right" vertical="center" wrapText="1"/>
    </xf>
    <xf numFmtId="2" fontId="5" fillId="2" borderId="9" xfId="0" applyNumberFormat="1" applyFont="1" applyFill="1" applyBorder="1" applyAlignment="1">
      <alignment horizontal="right" vertical="center" wrapText="1"/>
    </xf>
    <xf numFmtId="0" fontId="8" fillId="0" borderId="6" xfId="0" applyFont="1" applyBorder="1" applyAlignment="1">
      <alignment vertical="top" wrapText="1"/>
    </xf>
    <xf numFmtId="0" fontId="5" fillId="0" borderId="3" xfId="0" applyFont="1" applyBorder="1" applyAlignment="1">
      <alignment horizontal="center" vertical="top" wrapText="1"/>
    </xf>
    <xf numFmtId="0" fontId="8" fillId="0" borderId="3" xfId="0" applyFont="1" applyBorder="1" applyAlignment="1">
      <alignment horizontal="center" vertical="top" wrapText="1"/>
    </xf>
    <xf numFmtId="0" fontId="5" fillId="0" borderId="10" xfId="0" applyFont="1" applyBorder="1" applyAlignment="1">
      <alignment horizontal="center" vertical="top" wrapText="1"/>
    </xf>
    <xf numFmtId="0" fontId="5" fillId="0" borderId="7" xfId="0" applyFont="1" applyBorder="1" applyAlignment="1">
      <alignment horizontal="center" vertical="top" wrapText="1"/>
    </xf>
    <xf numFmtId="0" fontId="8" fillId="0" borderId="5" xfId="0" applyFont="1" applyBorder="1" applyAlignment="1">
      <alignment vertical="center" wrapText="1"/>
    </xf>
    <xf numFmtId="2" fontId="5" fillId="2" borderId="4" xfId="0" applyNumberFormat="1" applyFont="1" applyFill="1" applyBorder="1" applyAlignment="1">
      <alignment horizontal="right" vertical="center"/>
    </xf>
    <xf numFmtId="2" fontId="5" fillId="2" borderId="6" xfId="0" applyNumberFormat="1" applyFont="1" applyFill="1" applyBorder="1" applyAlignment="1">
      <alignment horizontal="right" vertical="center"/>
    </xf>
    <xf numFmtId="2" fontId="5" fillId="2" borderId="3" xfId="0" applyNumberFormat="1" applyFont="1" applyFill="1" applyBorder="1" applyAlignment="1">
      <alignment horizontal="right" vertical="center"/>
    </xf>
    <xf numFmtId="0" fontId="5" fillId="0" borderId="13" xfId="0" applyFont="1" applyBorder="1" applyAlignment="1">
      <alignment horizontal="center" vertical="top" wrapText="1"/>
    </xf>
    <xf numFmtId="2" fontId="5" fillId="2" borderId="15" xfId="0" applyNumberFormat="1" applyFont="1" applyFill="1" applyBorder="1" applyAlignment="1">
      <alignment horizontal="right" vertical="center" wrapText="1"/>
    </xf>
    <xf numFmtId="2" fontId="5" fillId="0" borderId="5" xfId="0" applyNumberFormat="1" applyFont="1" applyBorder="1" applyAlignment="1">
      <alignment horizontal="right" vertical="center" wrapText="1"/>
    </xf>
    <xf numFmtId="2" fontId="5" fillId="0" borderId="10" xfId="0" applyNumberFormat="1" applyFont="1" applyBorder="1" applyAlignment="1">
      <alignment horizontal="right" vertical="center" wrapText="1"/>
    </xf>
    <xf numFmtId="0" fontId="5" fillId="0" borderId="15" xfId="0" applyFont="1" applyBorder="1" applyAlignment="1">
      <alignment vertical="top" wrapText="1"/>
    </xf>
    <xf numFmtId="0" fontId="8" fillId="0" borderId="12" xfId="0" applyFont="1" applyBorder="1" applyAlignment="1">
      <alignment horizontal="center" vertical="top" wrapText="1"/>
    </xf>
    <xf numFmtId="2" fontId="5" fillId="0" borderId="13" xfId="0" applyNumberFormat="1" applyFont="1" applyBorder="1" applyAlignment="1">
      <alignment horizontal="right" vertical="center" wrapText="1"/>
    </xf>
    <xf numFmtId="2" fontId="5" fillId="0" borderId="15" xfId="0" applyNumberFormat="1" applyFont="1" applyBorder="1" applyAlignment="1">
      <alignment horizontal="right" vertical="center" wrapText="1"/>
    </xf>
    <xf numFmtId="2" fontId="5" fillId="0" borderId="7" xfId="0" applyNumberFormat="1" applyFont="1" applyBorder="1" applyAlignment="1">
      <alignment horizontal="right" vertical="center" wrapText="1"/>
    </xf>
    <xf numFmtId="2" fontId="5" fillId="0" borderId="8" xfId="0" applyNumberFormat="1" applyFont="1" applyBorder="1" applyAlignment="1">
      <alignment horizontal="right" vertical="center" wrapText="1"/>
    </xf>
    <xf numFmtId="1" fontId="5" fillId="0" borderId="3" xfId="0" applyNumberFormat="1" applyFont="1" applyBorder="1" applyAlignment="1">
      <alignment horizontal="right" vertical="center" wrapText="1"/>
    </xf>
    <xf numFmtId="0" fontId="5" fillId="0" borderId="5" xfId="0" applyFont="1" applyBorder="1" applyAlignment="1">
      <alignment vertical="center" wrapText="1"/>
    </xf>
    <xf numFmtId="0" fontId="5" fillId="0" borderId="1" xfId="0" applyFont="1" applyBorder="1" applyAlignment="1">
      <alignment horizontal="center" vertical="top" wrapText="1"/>
    </xf>
    <xf numFmtId="0" fontId="5" fillId="0" borderId="5" xfId="0" applyFont="1" applyBorder="1" applyAlignment="1">
      <alignment horizontal="center" vertical="top" wrapText="1"/>
    </xf>
    <xf numFmtId="2" fontId="5" fillId="0" borderId="1" xfId="0" applyNumberFormat="1" applyFont="1" applyBorder="1" applyAlignment="1">
      <alignment horizontal="right" vertical="center" wrapText="1"/>
    </xf>
    <xf numFmtId="2" fontId="5" fillId="0" borderId="6" xfId="0" applyNumberFormat="1" applyFont="1" applyBorder="1" applyAlignment="1">
      <alignment horizontal="right" vertical="center" wrapText="1"/>
    </xf>
    <xf numFmtId="164" fontId="5" fillId="4" borderId="12" xfId="0" applyNumberFormat="1" applyFont="1" applyFill="1" applyBorder="1" applyAlignment="1">
      <alignment horizontal="right" vertical="center" wrapText="1"/>
    </xf>
    <xf numFmtId="0" fontId="11" fillId="0" borderId="14" xfId="0" applyFont="1" applyBorder="1" applyAlignment="1">
      <alignment horizontal="center" vertical="top" wrapText="1"/>
    </xf>
    <xf numFmtId="0" fontId="9" fillId="0" borderId="4" xfId="0" applyFont="1" applyBorder="1" applyAlignment="1">
      <alignment vertical="top" wrapText="1"/>
    </xf>
    <xf numFmtId="0" fontId="9" fillId="0" borderId="4" xfId="0" applyFont="1" applyBorder="1" applyAlignment="1">
      <alignment horizontal="center" vertical="top" wrapText="1"/>
    </xf>
    <xf numFmtId="2" fontId="5" fillId="2" borderId="5" xfId="0" applyNumberFormat="1" applyFont="1" applyFill="1" applyBorder="1" applyAlignment="1">
      <alignment horizontal="right" vertical="center" wrapText="1"/>
    </xf>
    <xf numFmtId="2" fontId="5" fillId="2" borderId="1" xfId="0" applyNumberFormat="1" applyFont="1" applyFill="1" applyBorder="1" applyAlignment="1">
      <alignment horizontal="right" vertical="center" wrapText="1"/>
    </xf>
    <xf numFmtId="164" fontId="5" fillId="3" borderId="4" xfId="0" applyNumberFormat="1" applyFont="1" applyFill="1" applyBorder="1" applyAlignment="1">
      <alignment horizontal="right" vertical="center" wrapText="1"/>
    </xf>
    <xf numFmtId="2" fontId="5" fillId="0" borderId="2" xfId="0" applyNumberFormat="1" applyFont="1" applyBorder="1" applyAlignment="1">
      <alignment horizontal="right" vertical="center" wrapText="1"/>
    </xf>
    <xf numFmtId="2" fontId="5" fillId="2" borderId="2" xfId="0" applyNumberFormat="1" applyFont="1" applyFill="1" applyBorder="1" applyAlignment="1">
      <alignment horizontal="right" vertical="center" wrapText="1"/>
    </xf>
    <xf numFmtId="0" fontId="5" fillId="0" borderId="4" xfId="0" applyFont="1" applyBorder="1"/>
    <xf numFmtId="0" fontId="5" fillId="0" borderId="5" xfId="0" applyFont="1" applyBorder="1"/>
    <xf numFmtId="0" fontId="5" fillId="0" borderId="3" xfId="0" applyFont="1" applyBorder="1" applyAlignment="1">
      <alignment horizontal="center"/>
    </xf>
    <xf numFmtId="0" fontId="8" fillId="0" borderId="5" xfId="0" applyFont="1" applyBorder="1"/>
    <xf numFmtId="164" fontId="5" fillId="0" borderId="2" xfId="0" applyNumberFormat="1" applyFont="1" applyBorder="1" applyAlignment="1">
      <alignment horizontal="right" vertical="center"/>
    </xf>
    <xf numFmtId="164" fontId="5" fillId="0" borderId="1" xfId="0" applyNumberFormat="1" applyFont="1" applyBorder="1" applyAlignment="1">
      <alignment horizontal="right" vertical="center"/>
    </xf>
    <xf numFmtId="0" fontId="5" fillId="0" borderId="0" xfId="0" applyFont="1" applyAlignment="1">
      <alignment vertical="center"/>
    </xf>
    <xf numFmtId="0" fontId="0" fillId="0" borderId="0" xfId="0" applyAlignment="1">
      <alignment horizontal="center"/>
    </xf>
    <xf numFmtId="0" fontId="0" fillId="0" borderId="0" xfId="0" applyAlignment="1">
      <alignment vertical="center"/>
    </xf>
    <xf numFmtId="0" fontId="11" fillId="0" borderId="0" xfId="0" applyFont="1"/>
    <xf numFmtId="0" fontId="5" fillId="0" borderId="1" xfId="0" applyFont="1" applyBorder="1"/>
    <xf numFmtId="3" fontId="5" fillId="0" borderId="4" xfId="0" applyNumberFormat="1" applyFont="1" applyBorder="1"/>
    <xf numFmtId="0" fontId="8" fillId="6" borderId="1" xfId="0" applyFont="1" applyFill="1" applyBorder="1" applyAlignment="1">
      <alignment vertical="top" wrapText="1"/>
    </xf>
    <xf numFmtId="0" fontId="5" fillId="5" borderId="5" xfId="0" applyFont="1" applyFill="1" applyBorder="1" applyAlignment="1">
      <alignment vertical="top" wrapText="1"/>
    </xf>
    <xf numFmtId="0" fontId="8" fillId="6" borderId="1" xfId="0" applyFont="1" applyFill="1" applyBorder="1" applyAlignment="1">
      <alignment vertical="center" wrapText="1"/>
    </xf>
    <xf numFmtId="0" fontId="5" fillId="5" borderId="1" xfId="0" applyFont="1" applyFill="1" applyBorder="1" applyAlignment="1">
      <alignment vertical="top" wrapText="1"/>
    </xf>
    <xf numFmtId="0" fontId="5" fillId="5" borderId="6" xfId="0" applyFont="1" applyFill="1" applyBorder="1" applyAlignment="1">
      <alignment vertical="top" wrapText="1"/>
    </xf>
    <xf numFmtId="0" fontId="8" fillId="6" borderId="6" xfId="0" applyFont="1" applyFill="1" applyBorder="1" applyAlignment="1">
      <alignment vertical="top" wrapText="1"/>
    </xf>
    <xf numFmtId="0" fontId="8" fillId="6" borderId="5" xfId="0" applyFont="1" applyFill="1" applyBorder="1" applyAlignment="1">
      <alignment vertical="top" wrapText="1"/>
    </xf>
    <xf numFmtId="0" fontId="8" fillId="6" borderId="5" xfId="0" applyFont="1" applyFill="1" applyBorder="1" applyAlignment="1">
      <alignment vertical="center" wrapText="1"/>
    </xf>
    <xf numFmtId="0" fontId="5" fillId="5" borderId="2" xfId="0" applyFont="1" applyFill="1" applyBorder="1" applyAlignment="1">
      <alignment vertical="top" wrapText="1"/>
    </xf>
    <xf numFmtId="0" fontId="8" fillId="5" borderId="1" xfId="0" applyFont="1" applyFill="1" applyBorder="1" applyAlignment="1">
      <alignment vertical="top" wrapText="1"/>
    </xf>
    <xf numFmtId="0" fontId="8" fillId="5" borderId="1" xfId="0" applyFont="1" applyFill="1" applyBorder="1" applyAlignment="1">
      <alignment vertical="center" wrapText="1"/>
    </xf>
    <xf numFmtId="0" fontId="5" fillId="5" borderId="0" xfId="0" applyFont="1" applyFill="1" applyAlignment="1">
      <alignment vertical="top" wrapText="1"/>
    </xf>
    <xf numFmtId="0" fontId="5" fillId="5" borderId="5" xfId="0" applyFont="1" applyFill="1" applyBorder="1" applyAlignment="1">
      <alignment vertical="center" wrapText="1"/>
    </xf>
    <xf numFmtId="0" fontId="8" fillId="5" borderId="5" xfId="0" applyFont="1" applyFill="1" applyBorder="1" applyAlignment="1">
      <alignment vertical="top" wrapText="1"/>
    </xf>
    <xf numFmtId="0" fontId="8" fillId="0" borderId="1" xfId="0" applyFont="1" applyBorder="1"/>
    <xf numFmtId="0" fontId="15" fillId="0" borderId="0" xfId="0" applyFont="1" applyAlignment="1">
      <alignment vertical="top"/>
    </xf>
    <xf numFmtId="0" fontId="6" fillId="0" borderId="0" xfId="0" applyFont="1" applyAlignment="1">
      <alignment horizontal="center" vertical="top"/>
    </xf>
    <xf numFmtId="0" fontId="6" fillId="0" borderId="0" xfId="0" applyFont="1" applyAlignment="1">
      <alignment horizontal="center"/>
    </xf>
    <xf numFmtId="0" fontId="6" fillId="0" borderId="0" xfId="0" applyFont="1"/>
    <xf numFmtId="0" fontId="6" fillId="0" borderId="0" xfId="0" applyFont="1" applyAlignment="1">
      <alignment horizontal="center" vertical="center" wrapText="1"/>
    </xf>
    <xf numFmtId="164" fontId="5" fillId="0" borderId="0" xfId="0" applyNumberFormat="1" applyFont="1" applyAlignment="1">
      <alignment horizontal="right" vertical="center"/>
    </xf>
    <xf numFmtId="0" fontId="6" fillId="0" borderId="0" xfId="0" applyFont="1" applyAlignment="1">
      <alignment horizontal="right"/>
    </xf>
    <xf numFmtId="0" fontId="0" fillId="0" borderId="0" xfId="0" applyAlignment="1">
      <alignment wrapText="1"/>
    </xf>
    <xf numFmtId="0" fontId="5" fillId="0" borderId="0" xfId="0" applyFont="1" applyAlignment="1">
      <alignment horizontal="center"/>
    </xf>
    <xf numFmtId="0" fontId="5" fillId="0" borderId="0" xfId="0" applyFont="1"/>
    <xf numFmtId="0" fontId="26" fillId="0" borderId="0" xfId="0" applyFont="1" applyAlignment="1">
      <alignment horizontal="right" vertical="center"/>
    </xf>
    <xf numFmtId="0" fontId="26" fillId="0" borderId="0" xfId="0" applyFont="1" applyAlignment="1">
      <alignment vertical="center"/>
    </xf>
    <xf numFmtId="164" fontId="26" fillId="0" borderId="0" xfId="0" applyNumberFormat="1" applyFont="1" applyAlignment="1">
      <alignment horizontal="left" vertical="center" wrapText="1"/>
    </xf>
    <xf numFmtId="0" fontId="28" fillId="0" borderId="0" xfId="0" applyFont="1"/>
    <xf numFmtId="0" fontId="29" fillId="0" borderId="0" xfId="0" applyFont="1"/>
    <xf numFmtId="164" fontId="26" fillId="0" borderId="0" xfId="0" applyNumberFormat="1" applyFont="1" applyAlignment="1">
      <alignment horizontal="right" vertical="center"/>
    </xf>
    <xf numFmtId="0" fontId="26" fillId="0" borderId="0" xfId="0" applyFont="1"/>
    <xf numFmtId="0" fontId="30" fillId="0" borderId="0" xfId="0" applyFont="1" applyAlignment="1">
      <alignment horizontal="center" vertical="center"/>
    </xf>
    <xf numFmtId="0" fontId="31" fillId="0" borderId="0" xfId="0" applyFont="1"/>
    <xf numFmtId="164" fontId="26" fillId="0" borderId="0" xfId="0" applyNumberFormat="1" applyFont="1" applyAlignment="1">
      <alignment horizontal="left" vertical="center"/>
    </xf>
    <xf numFmtId="0" fontId="26" fillId="0" borderId="0" xfId="0" applyFont="1" applyAlignment="1">
      <alignment horizontal="center" wrapText="1"/>
    </xf>
    <xf numFmtId="0" fontId="26" fillId="0" borderId="3" xfId="0" applyFont="1" applyBorder="1" applyAlignment="1">
      <alignment horizontal="center" vertical="center" wrapText="1"/>
    </xf>
    <xf numFmtId="0" fontId="26" fillId="0" borderId="12" xfId="0" applyFont="1" applyBorder="1" applyAlignment="1">
      <alignment horizontal="center" vertical="center" wrapText="1"/>
    </xf>
    <xf numFmtId="49" fontId="26" fillId="0" borderId="4" xfId="0" applyNumberFormat="1" applyFont="1" applyBorder="1" applyAlignment="1">
      <alignment horizontal="center" vertical="center" wrapText="1"/>
    </xf>
    <xf numFmtId="49" fontId="26" fillId="0" borderId="3" xfId="0" applyNumberFormat="1" applyFont="1" applyBorder="1" applyAlignment="1">
      <alignment horizontal="center" vertical="center" wrapText="1"/>
    </xf>
    <xf numFmtId="1" fontId="26" fillId="0" borderId="12" xfId="0" applyNumberFormat="1" applyFont="1" applyBorder="1" applyAlignment="1">
      <alignment horizontal="center" vertical="center" wrapText="1"/>
    </xf>
    <xf numFmtId="0" fontId="33" fillId="0" borderId="0" xfId="0" applyFont="1" applyAlignment="1">
      <alignment horizontal="justify" vertical="center"/>
    </xf>
    <xf numFmtId="0" fontId="27" fillId="0" borderId="3" xfId="0" applyFont="1" applyBorder="1" applyAlignment="1">
      <alignment wrapText="1"/>
    </xf>
    <xf numFmtId="0" fontId="27" fillId="0" borderId="0" xfId="0" applyFont="1" applyAlignment="1">
      <alignment wrapText="1"/>
    </xf>
    <xf numFmtId="0" fontId="37" fillId="0" borderId="0" xfId="0" applyFont="1" applyAlignment="1">
      <alignment horizontal="center" vertical="top"/>
    </xf>
    <xf numFmtId="0" fontId="38" fillId="0" borderId="0" xfId="0" applyFont="1" applyAlignment="1">
      <alignment horizontal="center" vertical="top"/>
    </xf>
    <xf numFmtId="0" fontId="37" fillId="0" borderId="2" xfId="0" applyFont="1" applyBorder="1" applyAlignment="1">
      <alignment horizontal="center" vertical="top"/>
    </xf>
    <xf numFmtId="0" fontId="40" fillId="0" borderId="0" xfId="0" applyFont="1" applyAlignment="1">
      <alignment horizontal="right" vertical="center"/>
    </xf>
    <xf numFmtId="0" fontId="40" fillId="0" borderId="0" xfId="0" applyFont="1" applyAlignment="1">
      <alignment vertical="center"/>
    </xf>
    <xf numFmtId="164" fontId="40" fillId="0" borderId="0" xfId="0" applyNumberFormat="1" applyFont="1" applyAlignment="1">
      <alignment horizontal="left" vertical="center" wrapText="1"/>
    </xf>
    <xf numFmtId="0" fontId="42" fillId="0" borderId="0" xfId="0" applyFont="1"/>
    <xf numFmtId="0" fontId="43" fillId="0" borderId="0" xfId="0" applyFont="1"/>
    <xf numFmtId="164" fontId="40" fillId="0" borderId="0" xfId="0" applyNumberFormat="1" applyFont="1" applyAlignment="1">
      <alignment horizontal="right" vertical="center"/>
    </xf>
    <xf numFmtId="0" fontId="40" fillId="0" borderId="0" xfId="0" applyFont="1"/>
    <xf numFmtId="0" fontId="44" fillId="0" borderId="0" xfId="0" applyFont="1" applyAlignment="1">
      <alignment horizontal="center" vertical="center"/>
    </xf>
    <xf numFmtId="0" fontId="45" fillId="0" borderId="0" xfId="0" applyFont="1"/>
    <xf numFmtId="164" fontId="40" fillId="0" borderId="0" xfId="0" applyNumberFormat="1" applyFont="1" applyAlignment="1">
      <alignment horizontal="left" vertical="center"/>
    </xf>
    <xf numFmtId="0" fontId="40" fillId="0" borderId="0" xfId="0" applyFont="1" applyAlignment="1">
      <alignment horizontal="center" wrapText="1"/>
    </xf>
    <xf numFmtId="0" fontId="40" fillId="0" borderId="3" xfId="0" applyFont="1" applyBorder="1" applyAlignment="1">
      <alignment horizontal="center" vertical="center" wrapText="1"/>
    </xf>
    <xf numFmtId="0" fontId="40" fillId="0" borderId="12" xfId="0" applyFont="1" applyBorder="1" applyAlignment="1">
      <alignment horizontal="center" vertical="center" wrapText="1"/>
    </xf>
    <xf numFmtId="49" fontId="40" fillId="0" borderId="4" xfId="0" applyNumberFormat="1" applyFont="1" applyBorder="1" applyAlignment="1">
      <alignment horizontal="center" vertical="center" wrapText="1"/>
    </xf>
    <xf numFmtId="49" fontId="40" fillId="0" borderId="3" xfId="0" applyNumberFormat="1" applyFont="1" applyBorder="1" applyAlignment="1">
      <alignment horizontal="center" vertical="center" wrapText="1"/>
    </xf>
    <xf numFmtId="1" fontId="40" fillId="0" borderId="12" xfId="0" applyNumberFormat="1" applyFont="1" applyBorder="1" applyAlignment="1">
      <alignment horizontal="center" vertical="center" wrapText="1"/>
    </xf>
    <xf numFmtId="0" fontId="47" fillId="0" borderId="0" xfId="0" applyFont="1" applyAlignment="1">
      <alignment horizontal="justify" vertical="center"/>
    </xf>
    <xf numFmtId="0" fontId="41" fillId="0" borderId="3" xfId="0" applyFont="1" applyBorder="1" applyAlignment="1">
      <alignment wrapText="1"/>
    </xf>
    <xf numFmtId="0" fontId="41" fillId="0" borderId="0" xfId="0" applyFont="1" applyAlignment="1">
      <alignment wrapText="1"/>
    </xf>
    <xf numFmtId="0" fontId="51" fillId="0" borderId="0" xfId="0" applyFont="1" applyAlignment="1">
      <alignment horizontal="center" vertical="top"/>
    </xf>
    <xf numFmtId="0" fontId="52" fillId="0" borderId="0" xfId="0" applyFont="1" applyAlignment="1">
      <alignment horizontal="center" vertical="top"/>
    </xf>
    <xf numFmtId="0" fontId="51" fillId="0" borderId="2" xfId="0" applyFont="1" applyBorder="1" applyAlignment="1">
      <alignment horizontal="center" vertical="top"/>
    </xf>
    <xf numFmtId="0" fontId="5" fillId="0" borderId="0" xfId="0" applyFont="1" applyAlignment="1">
      <alignment horizontal="center"/>
    </xf>
    <xf numFmtId="0" fontId="15" fillId="0" borderId="2" xfId="0" applyFont="1" applyBorder="1" applyAlignment="1">
      <alignment horizontal="left" vertical="top" wrapText="1"/>
    </xf>
    <xf numFmtId="0" fontId="34" fillId="0" borderId="2" xfId="0" applyFont="1" applyBorder="1" applyAlignment="1">
      <alignment horizontal="left" wrapText="1"/>
    </xf>
    <xf numFmtId="0" fontId="37" fillId="0" borderId="0" xfId="0" applyFont="1" applyAlignment="1">
      <alignment horizontal="center" vertical="top"/>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wrapText="1"/>
    </xf>
    <xf numFmtId="0" fontId="0" fillId="0" borderId="0" xfId="0" applyAlignment="1">
      <alignment wrapText="1"/>
    </xf>
    <xf numFmtId="0" fontId="6" fillId="0" borderId="0" xfId="0" applyFont="1" applyAlignment="1">
      <alignment horizontal="right"/>
    </xf>
    <xf numFmtId="49" fontId="12" fillId="0" borderId="15" xfId="0" applyNumberFormat="1" applyFont="1" applyBorder="1" applyAlignment="1">
      <alignment horizontal="left" vertical="center" wrapText="1"/>
    </xf>
    <xf numFmtId="0" fontId="34" fillId="0" borderId="2" xfId="0" applyFont="1" applyBorder="1" applyAlignment="1">
      <alignment horizontal="left" vertical="center" wrapText="1"/>
    </xf>
    <xf numFmtId="0" fontId="34" fillId="0" borderId="11" xfId="0" applyFont="1" applyBorder="1" applyAlignment="1">
      <alignment horizontal="left" vertical="center" wrapText="1"/>
    </xf>
    <xf numFmtId="0" fontId="34" fillId="0" borderId="1" xfId="0" applyFont="1" applyBorder="1" applyAlignment="1">
      <alignment horizontal="left" vertical="center" wrapText="1"/>
    </xf>
    <xf numFmtId="0" fontId="12" fillId="0" borderId="13" xfId="0" applyFont="1" applyBorder="1" applyAlignment="1">
      <alignment horizontal="center" vertical="center"/>
    </xf>
    <xf numFmtId="0" fontId="34" fillId="0" borderId="10" xfId="0" applyFont="1" applyBorder="1" applyAlignment="1">
      <alignment horizontal="center"/>
    </xf>
    <xf numFmtId="0" fontId="12" fillId="0" borderId="14" xfId="0" applyFont="1" applyBorder="1" applyAlignment="1">
      <alignment horizontal="center" vertical="center" wrapText="1"/>
    </xf>
    <xf numFmtId="0" fontId="36" fillId="0" borderId="12" xfId="0" applyFont="1" applyBorder="1" applyAlignment="1">
      <alignment horizontal="center" vertical="center" wrapText="1"/>
    </xf>
    <xf numFmtId="0" fontId="35" fillId="0" borderId="6" xfId="0" applyFont="1" applyBorder="1" applyAlignment="1">
      <alignment horizontal="center" wrapText="1"/>
    </xf>
    <xf numFmtId="0" fontId="35" fillId="0" borderId="4" xfId="0" applyFont="1" applyBorder="1" applyAlignment="1">
      <alignment horizontal="center" wrapText="1"/>
    </xf>
    <xf numFmtId="164" fontId="12" fillId="0" borderId="13" xfId="0" applyNumberFormat="1" applyFont="1" applyBorder="1" applyAlignment="1">
      <alignment horizontal="center" vertical="center" wrapText="1"/>
    </xf>
    <xf numFmtId="0" fontId="34" fillId="0" borderId="10" xfId="0" applyFont="1" applyBorder="1" applyAlignment="1">
      <alignment horizontal="center" wrapText="1"/>
    </xf>
    <xf numFmtId="164" fontId="12" fillId="0" borderId="14" xfId="0" applyNumberFormat="1" applyFont="1" applyBorder="1" applyAlignment="1">
      <alignment horizontal="center" vertical="center" wrapText="1"/>
    </xf>
    <xf numFmtId="0" fontId="34" fillId="0" borderId="12" xfId="0" applyFont="1" applyBorder="1" applyAlignment="1">
      <alignment wrapText="1"/>
    </xf>
    <xf numFmtId="49" fontId="26" fillId="0" borderId="6" xfId="0" applyNumberFormat="1" applyFont="1" applyBorder="1" applyAlignment="1">
      <alignment horizontal="center" vertical="center"/>
    </xf>
    <xf numFmtId="49" fontId="26" fillId="0" borderId="5" xfId="0" applyNumberFormat="1" applyFont="1" applyBorder="1" applyAlignment="1">
      <alignment horizontal="center" vertical="center"/>
    </xf>
    <xf numFmtId="49" fontId="26" fillId="0" borderId="4" xfId="0" applyNumberFormat="1" applyFont="1" applyBorder="1" applyAlignment="1">
      <alignment horizontal="center" vertical="center"/>
    </xf>
    <xf numFmtId="164" fontId="5" fillId="0" borderId="0" xfId="0" applyNumberFormat="1" applyFont="1" applyAlignment="1">
      <alignment horizontal="center" vertical="center"/>
    </xf>
    <xf numFmtId="0" fontId="33" fillId="0" borderId="1" xfId="0" applyFont="1" applyBorder="1" applyAlignment="1">
      <alignment horizontal="center" vertical="center"/>
    </xf>
    <xf numFmtId="0" fontId="27" fillId="0" borderId="0" xfId="0" applyFont="1" applyAlignment="1">
      <alignment horizontal="left" vertical="center" wrapText="1"/>
    </xf>
    <xf numFmtId="0" fontId="16" fillId="0" borderId="0" xfId="0" applyFont="1" applyAlignment="1">
      <alignment horizontal="center" wrapText="1"/>
    </xf>
    <xf numFmtId="0" fontId="13" fillId="0" borderId="16" xfId="0" applyFont="1" applyBorder="1" applyAlignment="1">
      <alignment horizontal="center"/>
    </xf>
    <xf numFmtId="0" fontId="5" fillId="0" borderId="0" xfId="0" applyFont="1" applyAlignment="1">
      <alignment horizontal="center" vertical="top"/>
    </xf>
    <xf numFmtId="0" fontId="0" fillId="0" borderId="0" xfId="0"/>
    <xf numFmtId="0" fontId="32" fillId="0" borderId="0" xfId="0" applyFont="1" applyAlignment="1">
      <alignment horizontal="center"/>
    </xf>
    <xf numFmtId="0" fontId="16" fillId="0" borderId="0" xfId="0" applyFont="1" applyAlignment="1">
      <alignment horizontal="center" vertical="center" wrapText="1"/>
    </xf>
    <xf numFmtId="0" fontId="5" fillId="0" borderId="0" xfId="0" applyFont="1"/>
    <xf numFmtId="0" fontId="48" fillId="0" borderId="2" xfId="0" applyFont="1" applyBorder="1" applyAlignment="1">
      <alignment horizontal="left" wrapText="1"/>
    </xf>
    <xf numFmtId="0" fontId="51" fillId="0" borderId="0" xfId="0" applyFont="1" applyAlignment="1">
      <alignment horizontal="center" vertical="top"/>
    </xf>
    <xf numFmtId="0" fontId="47" fillId="0" borderId="1" xfId="0" applyFont="1" applyBorder="1" applyAlignment="1">
      <alignment horizontal="center" vertical="center"/>
    </xf>
    <xf numFmtId="49" fontId="40" fillId="0" borderId="6" xfId="0" applyNumberFormat="1" applyFont="1" applyBorder="1" applyAlignment="1">
      <alignment horizontal="center" vertical="center"/>
    </xf>
    <xf numFmtId="49" fontId="40" fillId="0" borderId="5" xfId="0" applyNumberFormat="1" applyFont="1" applyBorder="1" applyAlignment="1">
      <alignment horizontal="center" vertical="center"/>
    </xf>
    <xf numFmtId="49" fontId="40" fillId="0" borderId="4" xfId="0" applyNumberFormat="1" applyFont="1" applyBorder="1" applyAlignment="1">
      <alignment horizontal="center" vertical="center"/>
    </xf>
    <xf numFmtId="0" fontId="48" fillId="0" borderId="2" xfId="0" applyFont="1" applyBorder="1" applyAlignment="1">
      <alignment horizontal="left" vertical="center" wrapText="1"/>
    </xf>
    <xf numFmtId="0" fontId="48" fillId="0" borderId="11" xfId="0" applyFont="1" applyBorder="1" applyAlignment="1">
      <alignment horizontal="left" vertical="center" wrapText="1"/>
    </xf>
    <xf numFmtId="0" fontId="48" fillId="0" borderId="1" xfId="0" applyFont="1" applyBorder="1" applyAlignment="1">
      <alignment horizontal="left" vertical="center" wrapText="1"/>
    </xf>
    <xf numFmtId="0" fontId="41" fillId="0" borderId="0" xfId="0" applyFont="1" applyAlignment="1">
      <alignment horizontal="left" vertical="center" wrapText="1"/>
    </xf>
    <xf numFmtId="0" fontId="46" fillId="0" borderId="0" xfId="0" applyFont="1" applyAlignment="1">
      <alignment horizontal="center"/>
    </xf>
    <xf numFmtId="0" fontId="48" fillId="0" borderId="12" xfId="0" applyFont="1" applyBorder="1" applyAlignment="1">
      <alignment wrapText="1"/>
    </xf>
    <xf numFmtId="0" fontId="48" fillId="0" borderId="10" xfId="0" applyFont="1" applyBorder="1" applyAlignment="1">
      <alignment horizontal="center"/>
    </xf>
    <xf numFmtId="0" fontId="50" fillId="0" borderId="12" xfId="0" applyFont="1" applyBorder="1" applyAlignment="1">
      <alignment horizontal="center" vertical="center" wrapText="1"/>
    </xf>
    <xf numFmtId="0" fontId="49" fillId="0" borderId="6" xfId="0" applyFont="1" applyBorder="1" applyAlignment="1">
      <alignment horizontal="center" wrapText="1"/>
    </xf>
    <xf numFmtId="0" fontId="49" fillId="0" borderId="4" xfId="0" applyFont="1" applyBorder="1" applyAlignment="1">
      <alignment horizontal="center" wrapText="1"/>
    </xf>
    <xf numFmtId="0" fontId="48" fillId="0" borderId="10" xfId="0" applyFont="1" applyBorder="1" applyAlignment="1">
      <alignment horizontal="center" wrapText="1"/>
    </xf>
  </cellXfs>
  <cellStyles count="11">
    <cellStyle name="Įprastas" xfId="0" builtinId="0"/>
    <cellStyle name="Įprastas 2" xfId="1" xr:uid="{47D9BE83-B454-4833-B593-068E6DFDF9E9}"/>
    <cellStyle name="Įprastas 2 2" xfId="2" xr:uid="{CBFE6A5D-4C57-4375-BDA4-EA9B717F50DD}"/>
    <cellStyle name="Įprastas 2 3" xfId="6" xr:uid="{7619A45E-488C-4D3E-8196-686616284AE1}"/>
    <cellStyle name="Įprastas 3" xfId="3" xr:uid="{0480D34B-4FE2-4B6A-949D-38764C0B9983}"/>
    <cellStyle name="Įprastas 4" xfId="4" xr:uid="{310AD439-5BBC-44F7-8200-AE21D7A9DC76}"/>
    <cellStyle name="Įprastas 4 2" xfId="7" xr:uid="{DECC2AD9-CDDB-4928-A2DA-48352368949E}"/>
    <cellStyle name="Įprastas 5" xfId="5" xr:uid="{4312882F-7B0E-4D51-BBBD-547CD3118880}"/>
    <cellStyle name="Įprastas 6" xfId="8" xr:uid="{B66DFFCE-4AA4-4C19-A1BC-083095259EE0}"/>
    <cellStyle name="Įprastas 7" xfId="9" xr:uid="{34CCD3F2-878C-46A8-9330-28462B39BA3D}"/>
    <cellStyle name="Normal_biudz uz 2001 atskaitomybe3" xfId="10" xr:uid="{461938AB-70ED-4070-9718-F97910241E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CE88D-41C4-482D-8E2C-64294DDD0D43}">
  <sheetPr>
    <pageSetUpPr fitToPage="1"/>
  </sheetPr>
  <dimension ref="A1:R384"/>
  <sheetViews>
    <sheetView showZeros="0" workbookViewId="0">
      <selection activeCell="A8" sqref="A8:L8"/>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75" customHeight="1">
      <c r="H5" s="4"/>
      <c r="I5"/>
      <c r="J5" s="2"/>
      <c r="K5" s="2"/>
      <c r="L5" s="2"/>
      <c r="M5" s="149"/>
      <c r="N5" s="140"/>
      <c r="O5" s="140"/>
      <c r="P5" s="140"/>
      <c r="Q5" s="3"/>
    </row>
    <row r="6" spans="1:17" ht="4.5"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12.75" customHeight="1">
      <c r="C27" s="197" t="s">
        <v>203</v>
      </c>
      <c r="D27" s="198"/>
      <c r="E27" s="198"/>
      <c r="F27" s="198"/>
      <c r="G27" s="198"/>
      <c r="H27" s="198"/>
      <c r="I27" s="198"/>
      <c r="K27" s="12" t="s">
        <v>194</v>
      </c>
      <c r="L27" s="13" t="s">
        <v>193</v>
      </c>
      <c r="M27" s="8"/>
    </row>
    <row r="28" spans="1:13" ht="12" customHeight="1">
      <c r="C28"/>
      <c r="F28" s="146"/>
      <c r="G28" s="139"/>
      <c r="H28" s="120"/>
      <c r="J28" s="143" t="s">
        <v>191</v>
      </c>
      <c r="K28" s="14"/>
      <c r="L28" s="10"/>
      <c r="M28" s="8"/>
    </row>
    <row r="29" spans="1:13" ht="12.75" customHeight="1">
      <c r="F29" s="146"/>
      <c r="G29" s="15" t="s">
        <v>189</v>
      </c>
      <c r="H29" s="16"/>
      <c r="I29" s="17"/>
      <c r="J29" s="18"/>
      <c r="K29" s="10"/>
      <c r="L29" s="10"/>
      <c r="M29" s="8"/>
    </row>
    <row r="30" spans="1:13" ht="13.5" customHeight="1">
      <c r="F30" s="146"/>
      <c r="G30" s="199" t="s">
        <v>187</v>
      </c>
      <c r="H30" s="199"/>
      <c r="I30" s="19"/>
      <c r="J30" s="121"/>
      <c r="K30" s="10"/>
      <c r="L30" s="10"/>
      <c r="M30" s="8"/>
    </row>
    <row r="31" spans="1:13" ht="14.25" customHeight="1">
      <c r="A31" s="20"/>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1927230</v>
      </c>
      <c r="J35" s="33">
        <f>SUM(J36+J47+J68+J89+J96+J120+J146+J166+J176)</f>
        <v>1497440</v>
      </c>
      <c r="K35" s="34">
        <f>SUM(K36+K47+K68+K89+K96+K120+K146+K166+K176)</f>
        <v>1405252.26</v>
      </c>
      <c r="L35" s="33">
        <f>SUM(L36+L47+L68+L89+L96+L120+L146+L166+L176)</f>
        <v>1402452.26</v>
      </c>
    </row>
    <row r="36" spans="1:18" ht="16.5" customHeight="1">
      <c r="A36" s="28">
        <v>2</v>
      </c>
      <c r="B36" s="36">
        <v>1</v>
      </c>
      <c r="C36" s="37"/>
      <c r="D36" s="38"/>
      <c r="E36" s="39"/>
      <c r="F36" s="40"/>
      <c r="G36" s="122" t="s">
        <v>170</v>
      </c>
      <c r="H36" s="32">
        <v>2</v>
      </c>
      <c r="I36" s="33">
        <f>SUM(I37+I43)</f>
        <v>1631200</v>
      </c>
      <c r="J36" s="33">
        <f>SUM(J37+J43)</f>
        <v>1233900</v>
      </c>
      <c r="K36" s="41">
        <f>SUM(K37+K43)</f>
        <v>1206727.73</v>
      </c>
      <c r="L36" s="42">
        <f>SUM(L37+L43)</f>
        <v>1206727.73</v>
      </c>
      <c r="M36"/>
    </row>
    <row r="37" spans="1:18" ht="14.25" customHeight="1">
      <c r="A37" s="43">
        <v>2</v>
      </c>
      <c r="B37" s="43">
        <v>1</v>
      </c>
      <c r="C37" s="44">
        <v>1</v>
      </c>
      <c r="D37" s="45"/>
      <c r="E37" s="43"/>
      <c r="F37" s="46"/>
      <c r="G37" s="123" t="s">
        <v>169</v>
      </c>
      <c r="H37" s="32">
        <v>3</v>
      </c>
      <c r="I37" s="33">
        <f>SUM(I38)</f>
        <v>1606200</v>
      </c>
      <c r="J37" s="33">
        <f>SUM(J38)</f>
        <v>1215000</v>
      </c>
      <c r="K37" s="34">
        <f>SUM(K38)</f>
        <v>1187831.45</v>
      </c>
      <c r="L37" s="33">
        <f>SUM(L38)</f>
        <v>1187831.45</v>
      </c>
      <c r="M37"/>
      <c r="Q37"/>
    </row>
    <row r="38" spans="1:18" ht="13.5" customHeight="1">
      <c r="A38" s="47">
        <v>2</v>
      </c>
      <c r="B38" s="43">
        <v>1</v>
      </c>
      <c r="C38" s="44">
        <v>1</v>
      </c>
      <c r="D38" s="45">
        <v>1</v>
      </c>
      <c r="E38" s="43"/>
      <c r="F38" s="46"/>
      <c r="G38" s="123" t="s">
        <v>169</v>
      </c>
      <c r="H38" s="32">
        <v>4</v>
      </c>
      <c r="I38" s="33">
        <f>SUM(I39+I41)</f>
        <v>1606200</v>
      </c>
      <c r="J38" s="33">
        <f>SUM(J39+J41)</f>
        <v>1215000</v>
      </c>
      <c r="K38" s="33">
        <f>SUM(K39+K41)</f>
        <v>1187831.45</v>
      </c>
      <c r="L38" s="33">
        <f>SUM(L39+L41)</f>
        <v>1187831.45</v>
      </c>
      <c r="M38"/>
      <c r="Q38" s="163"/>
    </row>
    <row r="39" spans="1:18" ht="14.25" customHeight="1">
      <c r="A39" s="47">
        <v>2</v>
      </c>
      <c r="B39" s="43">
        <v>1</v>
      </c>
      <c r="C39" s="44">
        <v>1</v>
      </c>
      <c r="D39" s="45">
        <v>1</v>
      </c>
      <c r="E39" s="43">
        <v>1</v>
      </c>
      <c r="F39" s="46"/>
      <c r="G39" s="123" t="s">
        <v>168</v>
      </c>
      <c r="H39" s="32">
        <v>5</v>
      </c>
      <c r="I39" s="34">
        <f>SUM(I40)</f>
        <v>1606200</v>
      </c>
      <c r="J39" s="34">
        <f>SUM(J40)</f>
        <v>1215000</v>
      </c>
      <c r="K39" s="34">
        <f>SUM(K40)</f>
        <v>1187831.45</v>
      </c>
      <c r="L39" s="34">
        <f>SUM(L40)</f>
        <v>1187831.45</v>
      </c>
      <c r="M39"/>
      <c r="Q39" s="163"/>
    </row>
    <row r="40" spans="1:18" ht="14.25" customHeight="1">
      <c r="A40" s="47">
        <v>2</v>
      </c>
      <c r="B40" s="43">
        <v>1</v>
      </c>
      <c r="C40" s="44">
        <v>1</v>
      </c>
      <c r="D40" s="45">
        <v>1</v>
      </c>
      <c r="E40" s="43">
        <v>1</v>
      </c>
      <c r="F40" s="46">
        <v>1</v>
      </c>
      <c r="G40" s="123" t="s">
        <v>168</v>
      </c>
      <c r="H40" s="32">
        <v>6</v>
      </c>
      <c r="I40" s="48">
        <v>1606200</v>
      </c>
      <c r="J40" s="49">
        <v>1215000</v>
      </c>
      <c r="K40" s="49">
        <v>1187831.45</v>
      </c>
      <c r="L40" s="49">
        <v>1187831.45</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customHeight="1">
      <c r="A43" s="47">
        <v>2</v>
      </c>
      <c r="B43" s="43">
        <v>1</v>
      </c>
      <c r="C43" s="44">
        <v>2</v>
      </c>
      <c r="D43" s="45"/>
      <c r="E43" s="43"/>
      <c r="F43" s="46"/>
      <c r="G43" s="123" t="s">
        <v>167</v>
      </c>
      <c r="H43" s="32">
        <v>9</v>
      </c>
      <c r="I43" s="34">
        <f t="shared" ref="I43:L45" si="0">I44</f>
        <v>25000</v>
      </c>
      <c r="J43" s="33">
        <f t="shared" si="0"/>
        <v>18900</v>
      </c>
      <c r="K43" s="34">
        <f t="shared" si="0"/>
        <v>18896.28</v>
      </c>
      <c r="L43" s="33">
        <f t="shared" si="0"/>
        <v>18896.28</v>
      </c>
      <c r="M43"/>
      <c r="Q43" s="163"/>
    </row>
    <row r="44" spans="1:18">
      <c r="A44" s="47">
        <v>2</v>
      </c>
      <c r="B44" s="43">
        <v>1</v>
      </c>
      <c r="C44" s="44">
        <v>2</v>
      </c>
      <c r="D44" s="45">
        <v>1</v>
      </c>
      <c r="E44" s="43"/>
      <c r="F44" s="46"/>
      <c r="G44" s="45" t="s">
        <v>167</v>
      </c>
      <c r="H44" s="32">
        <v>10</v>
      </c>
      <c r="I44" s="34">
        <f t="shared" si="0"/>
        <v>25000</v>
      </c>
      <c r="J44" s="33">
        <f t="shared" si="0"/>
        <v>18900</v>
      </c>
      <c r="K44" s="33">
        <f t="shared" si="0"/>
        <v>18896.28</v>
      </c>
      <c r="L44" s="33">
        <f t="shared" si="0"/>
        <v>18896.28</v>
      </c>
      <c r="Q44"/>
    </row>
    <row r="45" spans="1:18" ht="13.5" customHeight="1">
      <c r="A45" s="47">
        <v>2</v>
      </c>
      <c r="B45" s="43">
        <v>1</v>
      </c>
      <c r="C45" s="44">
        <v>2</v>
      </c>
      <c r="D45" s="45">
        <v>1</v>
      </c>
      <c r="E45" s="43">
        <v>1</v>
      </c>
      <c r="F45" s="46"/>
      <c r="G45" s="45" t="s">
        <v>167</v>
      </c>
      <c r="H45" s="32">
        <v>11</v>
      </c>
      <c r="I45" s="33">
        <f t="shared" si="0"/>
        <v>25000</v>
      </c>
      <c r="J45" s="33">
        <f t="shared" si="0"/>
        <v>18900</v>
      </c>
      <c r="K45" s="33">
        <f t="shared" si="0"/>
        <v>18896.28</v>
      </c>
      <c r="L45" s="33">
        <f t="shared" si="0"/>
        <v>18896.28</v>
      </c>
      <c r="M45"/>
      <c r="Q45" s="163"/>
    </row>
    <row r="46" spans="1:18" ht="14.25" customHeight="1">
      <c r="A46" s="47">
        <v>2</v>
      </c>
      <c r="B46" s="43">
        <v>1</v>
      </c>
      <c r="C46" s="44">
        <v>2</v>
      </c>
      <c r="D46" s="45">
        <v>1</v>
      </c>
      <c r="E46" s="43">
        <v>1</v>
      </c>
      <c r="F46" s="46">
        <v>1</v>
      </c>
      <c r="G46" s="45" t="s">
        <v>167</v>
      </c>
      <c r="H46" s="32">
        <v>12</v>
      </c>
      <c r="I46" s="50">
        <v>25000</v>
      </c>
      <c r="J46" s="49">
        <v>18900</v>
      </c>
      <c r="K46" s="49">
        <v>18896.28</v>
      </c>
      <c r="L46" s="49">
        <v>18896.28</v>
      </c>
      <c r="M46"/>
      <c r="Q46" s="163"/>
    </row>
    <row r="47" spans="1:18" ht="26.25" customHeight="1">
      <c r="A47" s="51">
        <v>2</v>
      </c>
      <c r="B47" s="52">
        <v>2</v>
      </c>
      <c r="C47" s="37"/>
      <c r="D47" s="38"/>
      <c r="E47" s="39"/>
      <c r="F47" s="40"/>
      <c r="G47" s="122" t="s">
        <v>166</v>
      </c>
      <c r="H47" s="32">
        <v>13</v>
      </c>
      <c r="I47" s="53">
        <f t="shared" ref="I47:L49" si="1">I48</f>
        <v>269830</v>
      </c>
      <c r="J47" s="54">
        <f t="shared" si="1"/>
        <v>242540</v>
      </c>
      <c r="K47" s="53">
        <f t="shared" si="1"/>
        <v>181922.3</v>
      </c>
      <c r="L47" s="53">
        <f t="shared" si="1"/>
        <v>179122.3</v>
      </c>
      <c r="M47"/>
    </row>
    <row r="48" spans="1:18" ht="27" customHeight="1">
      <c r="A48" s="47">
        <v>2</v>
      </c>
      <c r="B48" s="43">
        <v>2</v>
      </c>
      <c r="C48" s="44">
        <v>1</v>
      </c>
      <c r="D48" s="45"/>
      <c r="E48" s="43"/>
      <c r="F48" s="46"/>
      <c r="G48" s="38" t="s">
        <v>166</v>
      </c>
      <c r="H48" s="32">
        <v>14</v>
      </c>
      <c r="I48" s="33">
        <f t="shared" si="1"/>
        <v>269830</v>
      </c>
      <c r="J48" s="34">
        <f t="shared" si="1"/>
        <v>242540</v>
      </c>
      <c r="K48" s="33">
        <f t="shared" si="1"/>
        <v>181922.3</v>
      </c>
      <c r="L48" s="34">
        <f t="shared" si="1"/>
        <v>179122.3</v>
      </c>
      <c r="M48"/>
      <c r="Q48"/>
      <c r="R48" s="163"/>
    </row>
    <row r="49" spans="1:18" ht="15.75" customHeight="1">
      <c r="A49" s="47">
        <v>2</v>
      </c>
      <c r="B49" s="43">
        <v>2</v>
      </c>
      <c r="C49" s="44">
        <v>1</v>
      </c>
      <c r="D49" s="45">
        <v>1</v>
      </c>
      <c r="E49" s="43"/>
      <c r="F49" s="46"/>
      <c r="G49" s="38" t="s">
        <v>166</v>
      </c>
      <c r="H49" s="32">
        <v>15</v>
      </c>
      <c r="I49" s="33">
        <f t="shared" si="1"/>
        <v>269830</v>
      </c>
      <c r="J49" s="34">
        <f t="shared" si="1"/>
        <v>242540</v>
      </c>
      <c r="K49" s="42">
        <f t="shared" si="1"/>
        <v>181922.3</v>
      </c>
      <c r="L49" s="42">
        <f t="shared" si="1"/>
        <v>179122.3</v>
      </c>
      <c r="M49"/>
      <c r="Q49" s="163"/>
      <c r="R49"/>
    </row>
    <row r="50" spans="1:18" ht="24.75" customHeight="1">
      <c r="A50" s="55">
        <v>2</v>
      </c>
      <c r="B50" s="56">
        <v>2</v>
      </c>
      <c r="C50" s="57">
        <v>1</v>
      </c>
      <c r="D50" s="58">
        <v>1</v>
      </c>
      <c r="E50" s="56">
        <v>1</v>
      </c>
      <c r="F50" s="59"/>
      <c r="G50" s="38" t="s">
        <v>166</v>
      </c>
      <c r="H50" s="32">
        <v>16</v>
      </c>
      <c r="I50" s="60">
        <f>SUM(I51:I67)</f>
        <v>269830</v>
      </c>
      <c r="J50" s="60">
        <f>SUM(J51:J67)</f>
        <v>242540</v>
      </c>
      <c r="K50" s="61">
        <f>SUM(K51:K67)</f>
        <v>181922.3</v>
      </c>
      <c r="L50" s="61">
        <f>SUM(L51:L67)</f>
        <v>179122.3</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customHeight="1">
      <c r="A52" s="47">
        <v>2</v>
      </c>
      <c r="B52" s="43">
        <v>2</v>
      </c>
      <c r="C52" s="44">
        <v>1</v>
      </c>
      <c r="D52" s="45">
        <v>1</v>
      </c>
      <c r="E52" s="43">
        <v>1</v>
      </c>
      <c r="F52" s="46">
        <v>2</v>
      </c>
      <c r="G52" s="45" t="s">
        <v>164</v>
      </c>
      <c r="H52" s="32">
        <v>18</v>
      </c>
      <c r="I52" s="49">
        <v>600</v>
      </c>
      <c r="J52" s="49">
        <v>600</v>
      </c>
      <c r="K52" s="49">
        <v>0</v>
      </c>
      <c r="L52" s="49">
        <v>0</v>
      </c>
      <c r="M52"/>
      <c r="Q52" s="163"/>
      <c r="R52"/>
    </row>
    <row r="53" spans="1:18" ht="26.25" customHeight="1">
      <c r="A53" s="47">
        <v>2</v>
      </c>
      <c r="B53" s="43">
        <v>2</v>
      </c>
      <c r="C53" s="44">
        <v>1</v>
      </c>
      <c r="D53" s="45">
        <v>1</v>
      </c>
      <c r="E53" s="43">
        <v>1</v>
      </c>
      <c r="F53" s="46">
        <v>5</v>
      </c>
      <c r="G53" s="45" t="s">
        <v>163</v>
      </c>
      <c r="H53" s="32">
        <v>19</v>
      </c>
      <c r="I53" s="49">
        <v>12000</v>
      </c>
      <c r="J53" s="49">
        <v>9200</v>
      </c>
      <c r="K53" s="49">
        <v>7579.52</v>
      </c>
      <c r="L53" s="49">
        <v>7579.52</v>
      </c>
      <c r="M53"/>
      <c r="Q53" s="163"/>
      <c r="R53"/>
    </row>
    <row r="54" spans="1:18" ht="27" customHeight="1">
      <c r="A54" s="47">
        <v>2</v>
      </c>
      <c r="B54" s="43">
        <v>2</v>
      </c>
      <c r="C54" s="44">
        <v>1</v>
      </c>
      <c r="D54" s="45">
        <v>1</v>
      </c>
      <c r="E54" s="43">
        <v>1</v>
      </c>
      <c r="F54" s="46">
        <v>6</v>
      </c>
      <c r="G54" s="45" t="s">
        <v>162</v>
      </c>
      <c r="H54" s="32">
        <v>20</v>
      </c>
      <c r="I54" s="49">
        <v>10100</v>
      </c>
      <c r="J54" s="49">
        <v>8600</v>
      </c>
      <c r="K54" s="49">
        <v>5318.47</v>
      </c>
      <c r="L54" s="49">
        <v>5318.47</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customHeight="1">
      <c r="A56" s="47">
        <v>2</v>
      </c>
      <c r="B56" s="43">
        <v>2</v>
      </c>
      <c r="C56" s="44">
        <v>1</v>
      </c>
      <c r="D56" s="45">
        <v>1</v>
      </c>
      <c r="E56" s="43">
        <v>1</v>
      </c>
      <c r="F56" s="46">
        <v>11</v>
      </c>
      <c r="G56" s="45" t="s">
        <v>160</v>
      </c>
      <c r="H56" s="32">
        <v>22</v>
      </c>
      <c r="I56" s="49">
        <v>5400</v>
      </c>
      <c r="J56" s="49">
        <v>5000</v>
      </c>
      <c r="K56" s="49">
        <v>2458.58</v>
      </c>
      <c r="L56" s="49">
        <v>2458.58</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customHeight="1">
      <c r="A58" s="47">
        <v>2</v>
      </c>
      <c r="B58" s="43">
        <v>2</v>
      </c>
      <c r="C58" s="44">
        <v>1</v>
      </c>
      <c r="D58" s="44">
        <v>1</v>
      </c>
      <c r="E58" s="44">
        <v>1</v>
      </c>
      <c r="F58" s="46">
        <v>14</v>
      </c>
      <c r="G58" s="69" t="s">
        <v>158</v>
      </c>
      <c r="H58" s="32">
        <v>24</v>
      </c>
      <c r="I58" s="49">
        <v>6000</v>
      </c>
      <c r="J58" s="50">
        <v>4510</v>
      </c>
      <c r="K58" s="50">
        <v>4004</v>
      </c>
      <c r="L58" s="50">
        <v>4004</v>
      </c>
      <c r="M58"/>
      <c r="Q58" s="163"/>
      <c r="R58"/>
    </row>
    <row r="59" spans="1:18" ht="27.75" customHeight="1">
      <c r="A59" s="47">
        <v>2</v>
      </c>
      <c r="B59" s="43">
        <v>2</v>
      </c>
      <c r="C59" s="44">
        <v>1</v>
      </c>
      <c r="D59" s="44">
        <v>1</v>
      </c>
      <c r="E59" s="44">
        <v>1</v>
      </c>
      <c r="F59" s="46">
        <v>15</v>
      </c>
      <c r="G59" s="45" t="s">
        <v>157</v>
      </c>
      <c r="H59" s="32">
        <v>25</v>
      </c>
      <c r="I59" s="49">
        <v>30300</v>
      </c>
      <c r="J59" s="49">
        <v>28700</v>
      </c>
      <c r="K59" s="49">
        <v>21981.279999999999</v>
      </c>
      <c r="L59" s="49">
        <v>21981.279999999999</v>
      </c>
      <c r="M59"/>
      <c r="Q59" s="163"/>
      <c r="R59"/>
    </row>
    <row r="60" spans="1:18" ht="15.75" customHeight="1">
      <c r="A60" s="47">
        <v>2</v>
      </c>
      <c r="B60" s="43">
        <v>2</v>
      </c>
      <c r="C60" s="44">
        <v>1</v>
      </c>
      <c r="D60" s="44">
        <v>1</v>
      </c>
      <c r="E60" s="44">
        <v>1</v>
      </c>
      <c r="F60" s="46">
        <v>16</v>
      </c>
      <c r="G60" s="45" t="s">
        <v>156</v>
      </c>
      <c r="H60" s="32">
        <v>26</v>
      </c>
      <c r="I60" s="49">
        <v>1200</v>
      </c>
      <c r="J60" s="49">
        <v>900</v>
      </c>
      <c r="K60" s="49">
        <v>872.28</v>
      </c>
      <c r="L60" s="49">
        <v>872.28</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customHeight="1">
      <c r="A62" s="47">
        <v>2</v>
      </c>
      <c r="B62" s="43">
        <v>2</v>
      </c>
      <c r="C62" s="44">
        <v>1</v>
      </c>
      <c r="D62" s="44">
        <v>1</v>
      </c>
      <c r="E62" s="44">
        <v>1</v>
      </c>
      <c r="F62" s="46">
        <v>20</v>
      </c>
      <c r="G62" s="45" t="s">
        <v>154</v>
      </c>
      <c r="H62" s="32">
        <v>28</v>
      </c>
      <c r="I62" s="49">
        <v>36800</v>
      </c>
      <c r="J62" s="49">
        <v>31300</v>
      </c>
      <c r="K62" s="49">
        <v>24543.03</v>
      </c>
      <c r="L62" s="49">
        <v>24543.03</v>
      </c>
      <c r="M62"/>
      <c r="Q62" s="163"/>
      <c r="R62"/>
    </row>
    <row r="63" spans="1:18" ht="27.75" customHeight="1">
      <c r="A63" s="47">
        <v>2</v>
      </c>
      <c r="B63" s="43">
        <v>2</v>
      </c>
      <c r="C63" s="44">
        <v>1</v>
      </c>
      <c r="D63" s="44">
        <v>1</v>
      </c>
      <c r="E63" s="44">
        <v>1</v>
      </c>
      <c r="F63" s="46">
        <v>21</v>
      </c>
      <c r="G63" s="45" t="s">
        <v>153</v>
      </c>
      <c r="H63" s="32">
        <v>29</v>
      </c>
      <c r="I63" s="49">
        <v>12700</v>
      </c>
      <c r="J63" s="49">
        <v>11400</v>
      </c>
      <c r="K63" s="49">
        <v>11053.01</v>
      </c>
      <c r="L63" s="49">
        <v>11053.01</v>
      </c>
      <c r="M63"/>
      <c r="Q63" s="163"/>
      <c r="R63"/>
    </row>
    <row r="64" spans="1:18" ht="12" customHeight="1">
      <c r="A64" s="47">
        <v>2</v>
      </c>
      <c r="B64" s="43">
        <v>2</v>
      </c>
      <c r="C64" s="44">
        <v>1</v>
      </c>
      <c r="D64" s="44">
        <v>1</v>
      </c>
      <c r="E64" s="44">
        <v>1</v>
      </c>
      <c r="F64" s="46">
        <v>22</v>
      </c>
      <c r="G64" s="45" t="s">
        <v>152</v>
      </c>
      <c r="H64" s="32">
        <v>30</v>
      </c>
      <c r="I64" s="49">
        <v>500</v>
      </c>
      <c r="J64" s="49">
        <v>500</v>
      </c>
      <c r="K64" s="49">
        <v>500</v>
      </c>
      <c r="L64" s="49">
        <v>500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154230</v>
      </c>
      <c r="J67" s="49">
        <v>141830</v>
      </c>
      <c r="K67" s="49">
        <v>103612.13</v>
      </c>
      <c r="L67" s="49">
        <v>100812.13</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customHeight="1">
      <c r="A146" s="76">
        <v>2</v>
      </c>
      <c r="B146" s="28">
        <v>7</v>
      </c>
      <c r="C146" s="28"/>
      <c r="D146" s="29"/>
      <c r="E146" s="29"/>
      <c r="F146" s="31"/>
      <c r="G146" s="128" t="s">
        <v>115</v>
      </c>
      <c r="H146" s="32">
        <v>112</v>
      </c>
      <c r="I146" s="34">
        <f>SUM(I147+I152+I160)</f>
        <v>26200</v>
      </c>
      <c r="J146" s="72">
        <f>SUM(J147+J152+J160)</f>
        <v>21000</v>
      </c>
      <c r="K146" s="34">
        <f>SUM(K147+K152+K160)</f>
        <v>16602.23</v>
      </c>
      <c r="L146" s="33">
        <f>SUM(L147+L152+L160)</f>
        <v>16602.23</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c r="A160" s="47">
        <v>2</v>
      </c>
      <c r="B160" s="43">
        <v>7</v>
      </c>
      <c r="C160" s="47">
        <v>3</v>
      </c>
      <c r="D160" s="43"/>
      <c r="E160" s="44"/>
      <c r="F160" s="46"/>
      <c r="G160" s="45" t="s">
        <v>107</v>
      </c>
      <c r="H160" s="32">
        <v>126</v>
      </c>
      <c r="I160" s="34">
        <f t="shared" ref="I160:L161" si="13">I161</f>
        <v>26200</v>
      </c>
      <c r="J160" s="72">
        <f t="shared" si="13"/>
        <v>21000</v>
      </c>
      <c r="K160" s="34">
        <f t="shared" si="13"/>
        <v>16602.23</v>
      </c>
      <c r="L160" s="33">
        <f t="shared" si="13"/>
        <v>16602.23</v>
      </c>
    </row>
    <row r="161" spans="1:13">
      <c r="A161" s="55">
        <v>2</v>
      </c>
      <c r="B161" s="64">
        <v>7</v>
      </c>
      <c r="C161" s="89">
        <v>3</v>
      </c>
      <c r="D161" s="64">
        <v>1</v>
      </c>
      <c r="E161" s="65"/>
      <c r="F161" s="66"/>
      <c r="G161" s="130" t="s">
        <v>107</v>
      </c>
      <c r="H161" s="32">
        <v>127</v>
      </c>
      <c r="I161" s="61">
        <f t="shared" si="13"/>
        <v>26200</v>
      </c>
      <c r="J161" s="86">
        <f t="shared" si="13"/>
        <v>21000</v>
      </c>
      <c r="K161" s="61">
        <f t="shared" si="13"/>
        <v>16602.23</v>
      </c>
      <c r="L161" s="60">
        <f t="shared" si="13"/>
        <v>16602.23</v>
      </c>
    </row>
    <row r="162" spans="1:13">
      <c r="A162" s="47">
        <v>2</v>
      </c>
      <c r="B162" s="43">
        <v>7</v>
      </c>
      <c r="C162" s="47">
        <v>3</v>
      </c>
      <c r="D162" s="43">
        <v>1</v>
      </c>
      <c r="E162" s="44">
        <v>1</v>
      </c>
      <c r="F162" s="46"/>
      <c r="G162" s="123" t="s">
        <v>107</v>
      </c>
      <c r="H162" s="32">
        <v>128</v>
      </c>
      <c r="I162" s="34">
        <f>SUM(I163:I165)</f>
        <v>26200</v>
      </c>
      <c r="J162" s="34">
        <f>SUM(J163:J165)</f>
        <v>21000</v>
      </c>
      <c r="K162" s="34">
        <f>SUM(K163:K165)</f>
        <v>16602.23</v>
      </c>
      <c r="L162" s="34">
        <f>SUM(L163:L165)</f>
        <v>16602.23</v>
      </c>
    </row>
    <row r="163" spans="1:13">
      <c r="A163" s="63">
        <v>2</v>
      </c>
      <c r="B163" s="39">
        <v>7</v>
      </c>
      <c r="C163" s="63">
        <v>3</v>
      </c>
      <c r="D163" s="39">
        <v>1</v>
      </c>
      <c r="E163" s="37">
        <v>1</v>
      </c>
      <c r="F163" s="40">
        <v>1</v>
      </c>
      <c r="G163" s="125" t="s">
        <v>106</v>
      </c>
      <c r="H163" s="32">
        <v>129</v>
      </c>
      <c r="I163" s="88">
        <v>26200</v>
      </c>
      <c r="J163" s="88">
        <v>21000</v>
      </c>
      <c r="K163" s="88">
        <v>16602.23</v>
      </c>
      <c r="L163" s="88">
        <v>16602.23</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customHeight="1">
      <c r="A192" s="28">
        <v>3</v>
      </c>
      <c r="B192" s="30"/>
      <c r="C192" s="28"/>
      <c r="D192" s="29"/>
      <c r="E192" s="29"/>
      <c r="F192" s="31"/>
      <c r="G192" s="81" t="s">
        <v>99</v>
      </c>
      <c r="H192" s="32">
        <v>158</v>
      </c>
      <c r="I192" s="33">
        <f>SUM(I193+I246+I311)</f>
        <v>188634</v>
      </c>
      <c r="J192" s="72">
        <f>SUM(J193+J246+J311)</f>
        <v>167493</v>
      </c>
      <c r="K192" s="34">
        <f>SUM(K193+K246+K311)</f>
        <v>149312.33000000002</v>
      </c>
      <c r="L192" s="33">
        <f>SUM(L193+L246+L311)</f>
        <v>149312.33000000002</v>
      </c>
      <c r="M192"/>
    </row>
    <row r="193" spans="1:13" ht="34.5" customHeight="1">
      <c r="A193" s="76">
        <v>3</v>
      </c>
      <c r="B193" s="28">
        <v>1</v>
      </c>
      <c r="C193" s="52"/>
      <c r="D193" s="36"/>
      <c r="E193" s="36"/>
      <c r="F193" s="90"/>
      <c r="G193" s="132" t="s">
        <v>98</v>
      </c>
      <c r="H193" s="32">
        <v>159</v>
      </c>
      <c r="I193" s="33">
        <f>SUM(I194+I217+I224+I236+I240)</f>
        <v>188634</v>
      </c>
      <c r="J193" s="53">
        <f>SUM(J194+J217+J224+J236+J240)</f>
        <v>167493</v>
      </c>
      <c r="K193" s="53">
        <f>SUM(K194+K217+K224+K236+K240)</f>
        <v>149312.33000000002</v>
      </c>
      <c r="L193" s="53">
        <f>SUM(L194+L217+L224+L236+L240)</f>
        <v>149312.33000000002</v>
      </c>
      <c r="M193"/>
    </row>
    <row r="194" spans="1:13" ht="30.75" customHeight="1">
      <c r="A194" s="39">
        <v>3</v>
      </c>
      <c r="B194" s="38">
        <v>1</v>
      </c>
      <c r="C194" s="39">
        <v>1</v>
      </c>
      <c r="D194" s="37"/>
      <c r="E194" s="37"/>
      <c r="F194" s="97"/>
      <c r="G194" s="126" t="s">
        <v>97</v>
      </c>
      <c r="H194" s="32">
        <v>160</v>
      </c>
      <c r="I194" s="53">
        <f>SUM(I195+I198+I203+I209+I214)</f>
        <v>188634</v>
      </c>
      <c r="J194" s="72">
        <f>SUM(J195+J198+J203+J209+J214)</f>
        <v>167493</v>
      </c>
      <c r="K194" s="34">
        <f>SUM(K195+K198+K203+K209+K214)</f>
        <v>149312.33000000002</v>
      </c>
      <c r="L194" s="33">
        <f>SUM(L195+L198+L203+L209+L214)</f>
        <v>149312.33000000002</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customHeight="1">
      <c r="A198" s="39">
        <v>3</v>
      </c>
      <c r="B198" s="37">
        <v>1</v>
      </c>
      <c r="C198" s="37">
        <v>1</v>
      </c>
      <c r="D198" s="37">
        <v>2</v>
      </c>
      <c r="E198" s="37"/>
      <c r="F198" s="40"/>
      <c r="G198" s="38" t="s">
        <v>95</v>
      </c>
      <c r="H198" s="32">
        <v>164</v>
      </c>
      <c r="I198" s="53">
        <f>I199</f>
        <v>16000</v>
      </c>
      <c r="J198" s="74">
        <f>J199</f>
        <v>16000</v>
      </c>
      <c r="K198" s="54">
        <f>K199</f>
        <v>15299.58</v>
      </c>
      <c r="L198" s="53">
        <f>L199</f>
        <v>15299.58</v>
      </c>
      <c r="M198"/>
    </row>
    <row r="199" spans="1:13" ht="27.75" customHeight="1">
      <c r="A199" s="43">
        <v>3</v>
      </c>
      <c r="B199" s="44">
        <v>1</v>
      </c>
      <c r="C199" s="44">
        <v>1</v>
      </c>
      <c r="D199" s="44">
        <v>2</v>
      </c>
      <c r="E199" s="44">
        <v>1</v>
      </c>
      <c r="F199" s="46"/>
      <c r="G199" s="38" t="s">
        <v>95</v>
      </c>
      <c r="H199" s="32">
        <v>165</v>
      </c>
      <c r="I199" s="33">
        <f>SUM(I200:I202)</f>
        <v>16000</v>
      </c>
      <c r="J199" s="72">
        <f>SUM(J200:J202)</f>
        <v>16000</v>
      </c>
      <c r="K199" s="34">
        <f>SUM(K200:K202)</f>
        <v>15299.58</v>
      </c>
      <c r="L199" s="33">
        <f>SUM(L200:L202)</f>
        <v>15299.58</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customHeight="1">
      <c r="A202" s="39">
        <v>3</v>
      </c>
      <c r="B202" s="37">
        <v>1</v>
      </c>
      <c r="C202" s="37">
        <v>1</v>
      </c>
      <c r="D202" s="37">
        <v>2</v>
      </c>
      <c r="E202" s="37">
        <v>1</v>
      </c>
      <c r="F202" s="40">
        <v>3</v>
      </c>
      <c r="G202" s="38" t="s">
        <v>92</v>
      </c>
      <c r="H202" s="32">
        <v>168</v>
      </c>
      <c r="I202" s="48">
        <v>16000</v>
      </c>
      <c r="J202" s="48">
        <v>16000</v>
      </c>
      <c r="K202" s="48">
        <v>15299.58</v>
      </c>
      <c r="L202" s="94">
        <v>15299.58</v>
      </c>
      <c r="M202"/>
    </row>
    <row r="203" spans="1:13" ht="27.75" customHeight="1">
      <c r="A203" s="43">
        <v>3</v>
      </c>
      <c r="B203" s="44">
        <v>1</v>
      </c>
      <c r="C203" s="44">
        <v>1</v>
      </c>
      <c r="D203" s="44">
        <v>3</v>
      </c>
      <c r="E203" s="44"/>
      <c r="F203" s="46"/>
      <c r="G203" s="45" t="s">
        <v>91</v>
      </c>
      <c r="H203" s="32">
        <v>169</v>
      </c>
      <c r="I203" s="33">
        <f>I204</f>
        <v>70070</v>
      </c>
      <c r="J203" s="72">
        <f>J204</f>
        <v>70070</v>
      </c>
      <c r="K203" s="34">
        <f>K204</f>
        <v>54551.75</v>
      </c>
      <c r="L203" s="33">
        <f>L204</f>
        <v>54551.75</v>
      </c>
      <c r="M203"/>
    </row>
    <row r="204" spans="1:13" ht="23.25" customHeight="1">
      <c r="A204" s="43">
        <v>3</v>
      </c>
      <c r="B204" s="44">
        <v>1</v>
      </c>
      <c r="C204" s="44">
        <v>1</v>
      </c>
      <c r="D204" s="44">
        <v>3</v>
      </c>
      <c r="E204" s="44">
        <v>1</v>
      </c>
      <c r="F204" s="46"/>
      <c r="G204" s="45" t="s">
        <v>91</v>
      </c>
      <c r="H204" s="32">
        <v>170</v>
      </c>
      <c r="I204" s="33">
        <f>SUM(I205:I208)</f>
        <v>70070</v>
      </c>
      <c r="J204" s="33">
        <f>SUM(J205:J208)</f>
        <v>70070</v>
      </c>
      <c r="K204" s="33">
        <f>SUM(K205:K208)</f>
        <v>54551.75</v>
      </c>
      <c r="L204" s="33">
        <f>SUM(L205:L208)</f>
        <v>54551.75</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customHeight="1">
      <c r="A206" s="43">
        <v>3</v>
      </c>
      <c r="B206" s="44">
        <v>1</v>
      </c>
      <c r="C206" s="44">
        <v>1</v>
      </c>
      <c r="D206" s="44">
        <v>3</v>
      </c>
      <c r="E206" s="44">
        <v>1</v>
      </c>
      <c r="F206" s="46">
        <v>2</v>
      </c>
      <c r="G206" s="45" t="s">
        <v>89</v>
      </c>
      <c r="H206" s="32">
        <v>172</v>
      </c>
      <c r="I206" s="50">
        <v>20070</v>
      </c>
      <c r="J206" s="50">
        <v>20070</v>
      </c>
      <c r="K206" s="50">
        <v>20051.75</v>
      </c>
      <c r="L206" s="50">
        <v>20051.75</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customHeight="1">
      <c r="A208" s="56">
        <v>3</v>
      </c>
      <c r="B208" s="57">
        <v>1</v>
      </c>
      <c r="C208" s="57">
        <v>1</v>
      </c>
      <c r="D208" s="57">
        <v>3</v>
      </c>
      <c r="E208" s="57">
        <v>1</v>
      </c>
      <c r="F208" s="59">
        <v>4</v>
      </c>
      <c r="G208" s="164" t="s">
        <v>87</v>
      </c>
      <c r="H208" s="32">
        <v>174</v>
      </c>
      <c r="I208" s="50">
        <v>50000</v>
      </c>
      <c r="J208" s="100">
        <v>50000</v>
      </c>
      <c r="K208" s="50">
        <v>34500</v>
      </c>
      <c r="L208" s="50">
        <v>34500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customHeight="1">
      <c r="A214" s="43">
        <v>3</v>
      </c>
      <c r="B214" s="44">
        <v>1</v>
      </c>
      <c r="C214" s="44">
        <v>1</v>
      </c>
      <c r="D214" s="44">
        <v>5</v>
      </c>
      <c r="E214" s="44"/>
      <c r="F214" s="46"/>
      <c r="G214" s="45" t="s">
        <v>82</v>
      </c>
      <c r="H214" s="32">
        <v>180</v>
      </c>
      <c r="I214" s="33">
        <f t="shared" ref="I214:L215" si="17">I215</f>
        <v>102564</v>
      </c>
      <c r="J214" s="72">
        <f t="shared" si="17"/>
        <v>81423</v>
      </c>
      <c r="K214" s="34">
        <f t="shared" si="17"/>
        <v>79461</v>
      </c>
      <c r="L214" s="33">
        <f t="shared" si="17"/>
        <v>79461</v>
      </c>
      <c r="M214"/>
    </row>
    <row r="215" spans="1:13" ht="26.25" customHeight="1">
      <c r="A215" s="56">
        <v>3</v>
      </c>
      <c r="B215" s="57">
        <v>1</v>
      </c>
      <c r="C215" s="57">
        <v>1</v>
      </c>
      <c r="D215" s="57">
        <v>5</v>
      </c>
      <c r="E215" s="57">
        <v>1</v>
      </c>
      <c r="F215" s="59"/>
      <c r="G215" s="45" t="s">
        <v>82</v>
      </c>
      <c r="H215" s="32">
        <v>181</v>
      </c>
      <c r="I215" s="34">
        <f t="shared" si="17"/>
        <v>102564</v>
      </c>
      <c r="J215" s="34">
        <f t="shared" si="17"/>
        <v>81423</v>
      </c>
      <c r="K215" s="34">
        <f t="shared" si="17"/>
        <v>79461</v>
      </c>
      <c r="L215" s="34">
        <f t="shared" si="17"/>
        <v>79461</v>
      </c>
      <c r="M215"/>
    </row>
    <row r="216" spans="1:13" ht="27" customHeight="1">
      <c r="A216" s="43">
        <v>3</v>
      </c>
      <c r="B216" s="44">
        <v>1</v>
      </c>
      <c r="C216" s="44">
        <v>1</v>
      </c>
      <c r="D216" s="44">
        <v>5</v>
      </c>
      <c r="E216" s="44">
        <v>1</v>
      </c>
      <c r="F216" s="46">
        <v>1</v>
      </c>
      <c r="G216" s="45" t="s">
        <v>82</v>
      </c>
      <c r="H216" s="32">
        <v>182</v>
      </c>
      <c r="I216" s="48">
        <v>102564</v>
      </c>
      <c r="J216" s="50">
        <v>81423</v>
      </c>
      <c r="K216" s="50">
        <v>79461</v>
      </c>
      <c r="L216" s="50">
        <v>79461</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9.75" customHeight="1">
      <c r="A376" s="16"/>
      <c r="B376" s="16"/>
      <c r="C376" s="17"/>
      <c r="D376" s="110"/>
      <c r="E376" s="111"/>
      <c r="F376" s="112"/>
      <c r="G376" s="113" t="s">
        <v>6</v>
      </c>
      <c r="H376" s="32">
        <v>342</v>
      </c>
      <c r="I376" s="82">
        <f>SUM(I35+I192)</f>
        <v>2115864</v>
      </c>
      <c r="J376" s="82">
        <f>SUM(J35+J192)</f>
        <v>1664933</v>
      </c>
      <c r="K376" s="82">
        <f>SUM(K35+K192)</f>
        <v>1554564.59</v>
      </c>
      <c r="L376" s="82">
        <f>SUM(L35+L192)</f>
        <v>1551764.59</v>
      </c>
      <c r="M376"/>
    </row>
    <row r="377" spans="1:13" ht="18.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5.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4" spans="1:13">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5561F-83CF-4D4B-989A-309318E9C049}">
  <sheetPr>
    <pageSetUpPr fitToPage="1"/>
  </sheetPr>
  <dimension ref="A1:R384"/>
  <sheetViews>
    <sheetView showZeros="0" workbookViewId="0">
      <selection activeCell="A8" sqref="A8:L8"/>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75" customHeight="1">
      <c r="H5" s="4"/>
      <c r="I5"/>
      <c r="J5" s="2"/>
      <c r="K5" s="2"/>
      <c r="L5" s="2"/>
      <c r="M5" s="149"/>
      <c r="N5" s="140"/>
      <c r="O5" s="140"/>
      <c r="P5" s="140"/>
      <c r="Q5" s="3"/>
    </row>
    <row r="6" spans="1:17" ht="4.5"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12.75" customHeight="1">
      <c r="C27" s="197" t="s">
        <v>203</v>
      </c>
      <c r="D27" s="198"/>
      <c r="E27" s="198"/>
      <c r="F27" s="198"/>
      <c r="G27" s="198"/>
      <c r="H27" s="198"/>
      <c r="I27" s="198"/>
      <c r="K27" s="12" t="s">
        <v>194</v>
      </c>
      <c r="L27" s="13" t="s">
        <v>193</v>
      </c>
      <c r="M27" s="8"/>
    </row>
    <row r="28" spans="1:13" ht="12" customHeight="1">
      <c r="C28"/>
      <c r="F28" s="146"/>
      <c r="G28" s="139"/>
      <c r="H28" s="120"/>
      <c r="J28" s="143" t="s">
        <v>191</v>
      </c>
      <c r="K28" s="14"/>
      <c r="L28" s="10"/>
      <c r="M28" s="8"/>
    </row>
    <row r="29" spans="1:13" ht="12.75" customHeight="1">
      <c r="F29" s="146"/>
      <c r="G29" s="15" t="s">
        <v>189</v>
      </c>
      <c r="H29" s="16" t="s">
        <v>210</v>
      </c>
      <c r="I29" s="17"/>
      <c r="J29" s="18"/>
      <c r="K29" s="10"/>
      <c r="L29" s="10"/>
      <c r="M29" s="8"/>
    </row>
    <row r="30" spans="1:13" ht="13.5" customHeight="1">
      <c r="F30" s="146"/>
      <c r="G30" s="199" t="s">
        <v>187</v>
      </c>
      <c r="H30" s="199"/>
      <c r="I30" s="19"/>
      <c r="J30" s="121"/>
      <c r="K30" s="10"/>
      <c r="L30" s="10"/>
      <c r="M30" s="8"/>
    </row>
    <row r="31" spans="1:13" ht="14.25" customHeight="1">
      <c r="A31" s="20" t="s">
        <v>209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1907230</v>
      </c>
      <c r="J35" s="33">
        <f>SUM(J36+J47+J68+J89+J96+J120+J146+J166+J176)</f>
        <v>1480440</v>
      </c>
      <c r="K35" s="34">
        <f>SUM(K36+K47+K68+K89+K96+K120+K146+K166+K176)</f>
        <v>1394196.63</v>
      </c>
      <c r="L35" s="33">
        <f>SUM(L36+L47+L68+L89+L96+L120+L146+L166+L176)</f>
        <v>1394196.63</v>
      </c>
    </row>
    <row r="36" spans="1:18" ht="16.5" customHeight="1">
      <c r="A36" s="28">
        <v>2</v>
      </c>
      <c r="B36" s="36">
        <v>1</v>
      </c>
      <c r="C36" s="37"/>
      <c r="D36" s="38"/>
      <c r="E36" s="39"/>
      <c r="F36" s="40"/>
      <c r="G36" s="122" t="s">
        <v>170</v>
      </c>
      <c r="H36" s="32">
        <v>2</v>
      </c>
      <c r="I36" s="33">
        <f>SUM(I37+I43)</f>
        <v>1631200</v>
      </c>
      <c r="J36" s="33">
        <f>SUM(J37+J43)</f>
        <v>1233900</v>
      </c>
      <c r="K36" s="41">
        <f>SUM(K37+K43)</f>
        <v>1206727.73</v>
      </c>
      <c r="L36" s="42">
        <f>SUM(L37+L43)</f>
        <v>1206727.73</v>
      </c>
      <c r="M36"/>
    </row>
    <row r="37" spans="1:18" ht="14.25" customHeight="1">
      <c r="A37" s="43">
        <v>2</v>
      </c>
      <c r="B37" s="43">
        <v>1</v>
      </c>
      <c r="C37" s="44">
        <v>1</v>
      </c>
      <c r="D37" s="45"/>
      <c r="E37" s="43"/>
      <c r="F37" s="46"/>
      <c r="G37" s="123" t="s">
        <v>169</v>
      </c>
      <c r="H37" s="32">
        <v>3</v>
      </c>
      <c r="I37" s="33">
        <f>SUM(I38)</f>
        <v>1606200</v>
      </c>
      <c r="J37" s="33">
        <f>SUM(J38)</f>
        <v>1215000</v>
      </c>
      <c r="K37" s="34">
        <f>SUM(K38)</f>
        <v>1187831.45</v>
      </c>
      <c r="L37" s="33">
        <f>SUM(L38)</f>
        <v>1187831.45</v>
      </c>
      <c r="M37"/>
      <c r="Q37"/>
    </row>
    <row r="38" spans="1:18" ht="13.5" customHeight="1">
      <c r="A38" s="47">
        <v>2</v>
      </c>
      <c r="B38" s="43">
        <v>1</v>
      </c>
      <c r="C38" s="44">
        <v>1</v>
      </c>
      <c r="D38" s="45">
        <v>1</v>
      </c>
      <c r="E38" s="43"/>
      <c r="F38" s="46"/>
      <c r="G38" s="123" t="s">
        <v>169</v>
      </c>
      <c r="H38" s="32">
        <v>4</v>
      </c>
      <c r="I38" s="33">
        <f>SUM(I39+I41)</f>
        <v>1606200</v>
      </c>
      <c r="J38" s="33">
        <f>SUM(J39+J41)</f>
        <v>1215000</v>
      </c>
      <c r="K38" s="33">
        <f>SUM(K39+K41)</f>
        <v>1187831.45</v>
      </c>
      <c r="L38" s="33">
        <f>SUM(L39+L41)</f>
        <v>1187831.45</v>
      </c>
      <c r="M38"/>
      <c r="Q38" s="163"/>
    </row>
    <row r="39" spans="1:18" ht="14.25" customHeight="1">
      <c r="A39" s="47">
        <v>2</v>
      </c>
      <c r="B39" s="43">
        <v>1</v>
      </c>
      <c r="C39" s="44">
        <v>1</v>
      </c>
      <c r="D39" s="45">
        <v>1</v>
      </c>
      <c r="E39" s="43">
        <v>1</v>
      </c>
      <c r="F39" s="46"/>
      <c r="G39" s="123" t="s">
        <v>168</v>
      </c>
      <c r="H39" s="32">
        <v>5</v>
      </c>
      <c r="I39" s="34">
        <f>SUM(I40)</f>
        <v>1606200</v>
      </c>
      <c r="J39" s="34">
        <f>SUM(J40)</f>
        <v>1215000</v>
      </c>
      <c r="K39" s="34">
        <f>SUM(K40)</f>
        <v>1187831.45</v>
      </c>
      <c r="L39" s="34">
        <f>SUM(L40)</f>
        <v>1187831.45</v>
      </c>
      <c r="M39"/>
      <c r="Q39" s="163"/>
    </row>
    <row r="40" spans="1:18" ht="14.25" customHeight="1">
      <c r="A40" s="47">
        <v>2</v>
      </c>
      <c r="B40" s="43">
        <v>1</v>
      </c>
      <c r="C40" s="44">
        <v>1</v>
      </c>
      <c r="D40" s="45">
        <v>1</v>
      </c>
      <c r="E40" s="43">
        <v>1</v>
      </c>
      <c r="F40" s="46">
        <v>1</v>
      </c>
      <c r="G40" s="123" t="s">
        <v>168</v>
      </c>
      <c r="H40" s="32">
        <v>6</v>
      </c>
      <c r="I40" s="48">
        <v>1606200</v>
      </c>
      <c r="J40" s="49">
        <v>1215000</v>
      </c>
      <c r="K40" s="49">
        <v>1187831.45</v>
      </c>
      <c r="L40" s="49">
        <v>1187831.45</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customHeight="1">
      <c r="A43" s="47">
        <v>2</v>
      </c>
      <c r="B43" s="43">
        <v>1</v>
      </c>
      <c r="C43" s="44">
        <v>2</v>
      </c>
      <c r="D43" s="45"/>
      <c r="E43" s="43"/>
      <c r="F43" s="46"/>
      <c r="G43" s="123" t="s">
        <v>167</v>
      </c>
      <c r="H43" s="32">
        <v>9</v>
      </c>
      <c r="I43" s="34">
        <f t="shared" ref="I43:L45" si="0">I44</f>
        <v>25000</v>
      </c>
      <c r="J43" s="33">
        <f t="shared" si="0"/>
        <v>18900</v>
      </c>
      <c r="K43" s="34">
        <f t="shared" si="0"/>
        <v>18896.28</v>
      </c>
      <c r="L43" s="33">
        <f t="shared" si="0"/>
        <v>18896.28</v>
      </c>
      <c r="M43"/>
      <c r="Q43" s="163"/>
    </row>
    <row r="44" spans="1:18">
      <c r="A44" s="47">
        <v>2</v>
      </c>
      <c r="B44" s="43">
        <v>1</v>
      </c>
      <c r="C44" s="44">
        <v>2</v>
      </c>
      <c r="D44" s="45">
        <v>1</v>
      </c>
      <c r="E44" s="43"/>
      <c r="F44" s="46"/>
      <c r="G44" s="45" t="s">
        <v>167</v>
      </c>
      <c r="H44" s="32">
        <v>10</v>
      </c>
      <c r="I44" s="34">
        <f t="shared" si="0"/>
        <v>25000</v>
      </c>
      <c r="J44" s="33">
        <f t="shared" si="0"/>
        <v>18900</v>
      </c>
      <c r="K44" s="33">
        <f t="shared" si="0"/>
        <v>18896.28</v>
      </c>
      <c r="L44" s="33">
        <f t="shared" si="0"/>
        <v>18896.28</v>
      </c>
      <c r="Q44"/>
    </row>
    <row r="45" spans="1:18" ht="13.5" customHeight="1">
      <c r="A45" s="47">
        <v>2</v>
      </c>
      <c r="B45" s="43">
        <v>1</v>
      </c>
      <c r="C45" s="44">
        <v>2</v>
      </c>
      <c r="D45" s="45">
        <v>1</v>
      </c>
      <c r="E45" s="43">
        <v>1</v>
      </c>
      <c r="F45" s="46"/>
      <c r="G45" s="45" t="s">
        <v>167</v>
      </c>
      <c r="H45" s="32">
        <v>11</v>
      </c>
      <c r="I45" s="33">
        <f t="shared" si="0"/>
        <v>25000</v>
      </c>
      <c r="J45" s="33">
        <f t="shared" si="0"/>
        <v>18900</v>
      </c>
      <c r="K45" s="33">
        <f t="shared" si="0"/>
        <v>18896.28</v>
      </c>
      <c r="L45" s="33">
        <f t="shared" si="0"/>
        <v>18896.28</v>
      </c>
      <c r="M45"/>
      <c r="Q45" s="163"/>
    </row>
    <row r="46" spans="1:18" ht="14.25" customHeight="1">
      <c r="A46" s="47">
        <v>2</v>
      </c>
      <c r="B46" s="43">
        <v>1</v>
      </c>
      <c r="C46" s="44">
        <v>2</v>
      </c>
      <c r="D46" s="45">
        <v>1</v>
      </c>
      <c r="E46" s="43">
        <v>1</v>
      </c>
      <c r="F46" s="46">
        <v>1</v>
      </c>
      <c r="G46" s="45" t="s">
        <v>167</v>
      </c>
      <c r="H46" s="32">
        <v>12</v>
      </c>
      <c r="I46" s="50">
        <v>25000</v>
      </c>
      <c r="J46" s="49">
        <v>18900</v>
      </c>
      <c r="K46" s="49">
        <v>18896.28</v>
      </c>
      <c r="L46" s="49">
        <v>18896.28</v>
      </c>
      <c r="M46"/>
      <c r="Q46" s="163"/>
    </row>
    <row r="47" spans="1:18" ht="26.25" customHeight="1">
      <c r="A47" s="51">
        <v>2</v>
      </c>
      <c r="B47" s="52">
        <v>2</v>
      </c>
      <c r="C47" s="37"/>
      <c r="D47" s="38"/>
      <c r="E47" s="39"/>
      <c r="F47" s="40"/>
      <c r="G47" s="122" t="s">
        <v>166</v>
      </c>
      <c r="H47" s="32">
        <v>13</v>
      </c>
      <c r="I47" s="53">
        <f t="shared" ref="I47:L49" si="1">I48</f>
        <v>249830</v>
      </c>
      <c r="J47" s="54">
        <f t="shared" si="1"/>
        <v>225540</v>
      </c>
      <c r="K47" s="53">
        <f t="shared" si="1"/>
        <v>170866.66999999998</v>
      </c>
      <c r="L47" s="53">
        <f t="shared" si="1"/>
        <v>170866.66999999998</v>
      </c>
      <c r="M47"/>
    </row>
    <row r="48" spans="1:18" ht="27" customHeight="1">
      <c r="A48" s="47">
        <v>2</v>
      </c>
      <c r="B48" s="43">
        <v>2</v>
      </c>
      <c r="C48" s="44">
        <v>1</v>
      </c>
      <c r="D48" s="45"/>
      <c r="E48" s="43"/>
      <c r="F48" s="46"/>
      <c r="G48" s="38" t="s">
        <v>166</v>
      </c>
      <c r="H48" s="32">
        <v>14</v>
      </c>
      <c r="I48" s="33">
        <f t="shared" si="1"/>
        <v>249830</v>
      </c>
      <c r="J48" s="34">
        <f t="shared" si="1"/>
        <v>225540</v>
      </c>
      <c r="K48" s="33">
        <f t="shared" si="1"/>
        <v>170866.66999999998</v>
      </c>
      <c r="L48" s="34">
        <f t="shared" si="1"/>
        <v>170866.66999999998</v>
      </c>
      <c r="M48"/>
      <c r="Q48"/>
      <c r="R48" s="163"/>
    </row>
    <row r="49" spans="1:18" ht="15.75" customHeight="1">
      <c r="A49" s="47">
        <v>2</v>
      </c>
      <c r="B49" s="43">
        <v>2</v>
      </c>
      <c r="C49" s="44">
        <v>1</v>
      </c>
      <c r="D49" s="45">
        <v>1</v>
      </c>
      <c r="E49" s="43"/>
      <c r="F49" s="46"/>
      <c r="G49" s="38" t="s">
        <v>166</v>
      </c>
      <c r="H49" s="32">
        <v>15</v>
      </c>
      <c r="I49" s="33">
        <f t="shared" si="1"/>
        <v>249830</v>
      </c>
      <c r="J49" s="34">
        <f t="shared" si="1"/>
        <v>225540</v>
      </c>
      <c r="K49" s="42">
        <f t="shared" si="1"/>
        <v>170866.66999999998</v>
      </c>
      <c r="L49" s="42">
        <f t="shared" si="1"/>
        <v>170866.66999999998</v>
      </c>
      <c r="M49"/>
      <c r="Q49" s="163"/>
      <c r="R49"/>
    </row>
    <row r="50" spans="1:18" ht="24.75" customHeight="1">
      <c r="A50" s="55">
        <v>2</v>
      </c>
      <c r="B50" s="56">
        <v>2</v>
      </c>
      <c r="C50" s="57">
        <v>1</v>
      </c>
      <c r="D50" s="58">
        <v>1</v>
      </c>
      <c r="E50" s="56">
        <v>1</v>
      </c>
      <c r="F50" s="59"/>
      <c r="G50" s="38" t="s">
        <v>166</v>
      </c>
      <c r="H50" s="32">
        <v>16</v>
      </c>
      <c r="I50" s="60">
        <f>SUM(I51:I67)</f>
        <v>249830</v>
      </c>
      <c r="J50" s="60">
        <f>SUM(J51:J67)</f>
        <v>225540</v>
      </c>
      <c r="K50" s="61">
        <f>SUM(K51:K67)</f>
        <v>170866.66999999998</v>
      </c>
      <c r="L50" s="61">
        <f>SUM(L51:L67)</f>
        <v>170866.66999999998</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customHeight="1">
      <c r="A52" s="47">
        <v>2</v>
      </c>
      <c r="B52" s="43">
        <v>2</v>
      </c>
      <c r="C52" s="44">
        <v>1</v>
      </c>
      <c r="D52" s="45">
        <v>1</v>
      </c>
      <c r="E52" s="43">
        <v>1</v>
      </c>
      <c r="F52" s="46">
        <v>2</v>
      </c>
      <c r="G52" s="45" t="s">
        <v>164</v>
      </c>
      <c r="H52" s="32">
        <v>18</v>
      </c>
      <c r="I52" s="49">
        <v>600</v>
      </c>
      <c r="J52" s="49">
        <v>600</v>
      </c>
      <c r="K52" s="49">
        <v>0</v>
      </c>
      <c r="L52" s="49">
        <v>0</v>
      </c>
      <c r="M52"/>
      <c r="Q52" s="163"/>
      <c r="R52"/>
    </row>
    <row r="53" spans="1:18" ht="26.25" customHeight="1">
      <c r="A53" s="47">
        <v>2</v>
      </c>
      <c r="B53" s="43">
        <v>2</v>
      </c>
      <c r="C53" s="44">
        <v>1</v>
      </c>
      <c r="D53" s="45">
        <v>1</v>
      </c>
      <c r="E53" s="43">
        <v>1</v>
      </c>
      <c r="F53" s="46">
        <v>5</v>
      </c>
      <c r="G53" s="45" t="s">
        <v>163</v>
      </c>
      <c r="H53" s="32">
        <v>19</v>
      </c>
      <c r="I53" s="49">
        <v>12000</v>
      </c>
      <c r="J53" s="49">
        <v>9200</v>
      </c>
      <c r="K53" s="49">
        <v>7579.52</v>
      </c>
      <c r="L53" s="49">
        <v>7579.52</v>
      </c>
      <c r="M53"/>
      <c r="Q53" s="163"/>
      <c r="R53"/>
    </row>
    <row r="54" spans="1:18" ht="27" customHeight="1">
      <c r="A54" s="47">
        <v>2</v>
      </c>
      <c r="B54" s="43">
        <v>2</v>
      </c>
      <c r="C54" s="44">
        <v>1</v>
      </c>
      <c r="D54" s="45">
        <v>1</v>
      </c>
      <c r="E54" s="43">
        <v>1</v>
      </c>
      <c r="F54" s="46">
        <v>6</v>
      </c>
      <c r="G54" s="45" t="s">
        <v>162</v>
      </c>
      <c r="H54" s="32">
        <v>20</v>
      </c>
      <c r="I54" s="49">
        <v>10100</v>
      </c>
      <c r="J54" s="49">
        <v>8600</v>
      </c>
      <c r="K54" s="49">
        <v>5318.47</v>
      </c>
      <c r="L54" s="49">
        <v>5318.47</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customHeight="1">
      <c r="A56" s="47">
        <v>2</v>
      </c>
      <c r="B56" s="43">
        <v>2</v>
      </c>
      <c r="C56" s="44">
        <v>1</v>
      </c>
      <c r="D56" s="45">
        <v>1</v>
      </c>
      <c r="E56" s="43">
        <v>1</v>
      </c>
      <c r="F56" s="46">
        <v>11</v>
      </c>
      <c r="G56" s="45" t="s">
        <v>160</v>
      </c>
      <c r="H56" s="32">
        <v>22</v>
      </c>
      <c r="I56" s="49">
        <v>5200</v>
      </c>
      <c r="J56" s="49">
        <v>4800</v>
      </c>
      <c r="K56" s="49">
        <v>2458.58</v>
      </c>
      <c r="L56" s="49">
        <v>2458.58</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customHeight="1">
      <c r="A58" s="47">
        <v>2</v>
      </c>
      <c r="B58" s="43">
        <v>2</v>
      </c>
      <c r="C58" s="44">
        <v>1</v>
      </c>
      <c r="D58" s="44">
        <v>1</v>
      </c>
      <c r="E58" s="44">
        <v>1</v>
      </c>
      <c r="F58" s="46">
        <v>14</v>
      </c>
      <c r="G58" s="69" t="s">
        <v>158</v>
      </c>
      <c r="H58" s="32">
        <v>24</v>
      </c>
      <c r="I58" s="49">
        <v>6000</v>
      </c>
      <c r="J58" s="50">
        <v>4510</v>
      </c>
      <c r="K58" s="50">
        <v>4004</v>
      </c>
      <c r="L58" s="50">
        <v>4004</v>
      </c>
      <c r="M58"/>
      <c r="Q58" s="163"/>
      <c r="R58"/>
    </row>
    <row r="59" spans="1:18" ht="27.75" customHeight="1">
      <c r="A59" s="47">
        <v>2</v>
      </c>
      <c r="B59" s="43">
        <v>2</v>
      </c>
      <c r="C59" s="44">
        <v>1</v>
      </c>
      <c r="D59" s="44">
        <v>1</v>
      </c>
      <c r="E59" s="44">
        <v>1</v>
      </c>
      <c r="F59" s="46">
        <v>15</v>
      </c>
      <c r="G59" s="45" t="s">
        <v>157</v>
      </c>
      <c r="H59" s="32">
        <v>25</v>
      </c>
      <c r="I59" s="49">
        <v>23300</v>
      </c>
      <c r="J59" s="49">
        <v>22900</v>
      </c>
      <c r="K59" s="49">
        <v>19407.599999999999</v>
      </c>
      <c r="L59" s="49">
        <v>19407.599999999999</v>
      </c>
      <c r="M59"/>
      <c r="Q59" s="163"/>
      <c r="R59"/>
    </row>
    <row r="60" spans="1:18" ht="15.75" customHeight="1">
      <c r="A60" s="47">
        <v>2</v>
      </c>
      <c r="B60" s="43">
        <v>2</v>
      </c>
      <c r="C60" s="44">
        <v>1</v>
      </c>
      <c r="D60" s="44">
        <v>1</v>
      </c>
      <c r="E60" s="44">
        <v>1</v>
      </c>
      <c r="F60" s="46">
        <v>16</v>
      </c>
      <c r="G60" s="45" t="s">
        <v>156</v>
      </c>
      <c r="H60" s="32">
        <v>26</v>
      </c>
      <c r="I60" s="49">
        <v>1200</v>
      </c>
      <c r="J60" s="49">
        <v>900</v>
      </c>
      <c r="K60" s="49">
        <v>872.28</v>
      </c>
      <c r="L60" s="49">
        <v>872.28</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customHeight="1">
      <c r="A62" s="47">
        <v>2</v>
      </c>
      <c r="B62" s="43">
        <v>2</v>
      </c>
      <c r="C62" s="44">
        <v>1</v>
      </c>
      <c r="D62" s="44">
        <v>1</v>
      </c>
      <c r="E62" s="44">
        <v>1</v>
      </c>
      <c r="F62" s="46">
        <v>20</v>
      </c>
      <c r="G62" s="45" t="s">
        <v>154</v>
      </c>
      <c r="H62" s="32">
        <v>28</v>
      </c>
      <c r="I62" s="49">
        <v>36800</v>
      </c>
      <c r="J62" s="49">
        <v>31300</v>
      </c>
      <c r="K62" s="49">
        <v>24543.03</v>
      </c>
      <c r="L62" s="49">
        <v>24543.03</v>
      </c>
      <c r="M62"/>
      <c r="Q62" s="163"/>
      <c r="R62"/>
    </row>
    <row r="63" spans="1:18" ht="27.75" customHeight="1">
      <c r="A63" s="47">
        <v>2</v>
      </c>
      <c r="B63" s="43">
        <v>2</v>
      </c>
      <c r="C63" s="44">
        <v>1</v>
      </c>
      <c r="D63" s="44">
        <v>1</v>
      </c>
      <c r="E63" s="44">
        <v>1</v>
      </c>
      <c r="F63" s="46">
        <v>21</v>
      </c>
      <c r="G63" s="45" t="s">
        <v>153</v>
      </c>
      <c r="H63" s="32">
        <v>29</v>
      </c>
      <c r="I63" s="49">
        <v>12700</v>
      </c>
      <c r="J63" s="49">
        <v>11400</v>
      </c>
      <c r="K63" s="49">
        <v>11053.01</v>
      </c>
      <c r="L63" s="49">
        <v>11053.01</v>
      </c>
      <c r="M63"/>
      <c r="Q63" s="163"/>
      <c r="R63"/>
    </row>
    <row r="64" spans="1:18" ht="12" customHeight="1">
      <c r="A64" s="47">
        <v>2</v>
      </c>
      <c r="B64" s="43">
        <v>2</v>
      </c>
      <c r="C64" s="44">
        <v>1</v>
      </c>
      <c r="D64" s="44">
        <v>1</v>
      </c>
      <c r="E64" s="44">
        <v>1</v>
      </c>
      <c r="F64" s="46">
        <v>22</v>
      </c>
      <c r="G64" s="45" t="s">
        <v>152</v>
      </c>
      <c r="H64" s="32">
        <v>30</v>
      </c>
      <c r="I64" s="49">
        <v>500</v>
      </c>
      <c r="J64" s="49">
        <v>500</v>
      </c>
      <c r="K64" s="49">
        <v>500</v>
      </c>
      <c r="L64" s="49">
        <v>500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141430</v>
      </c>
      <c r="J67" s="49">
        <v>130830</v>
      </c>
      <c r="K67" s="49">
        <v>95130.18</v>
      </c>
      <c r="L67" s="49">
        <v>95130.18</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customHeight="1">
      <c r="A146" s="76">
        <v>2</v>
      </c>
      <c r="B146" s="28">
        <v>7</v>
      </c>
      <c r="C146" s="28"/>
      <c r="D146" s="29"/>
      <c r="E146" s="29"/>
      <c r="F146" s="31"/>
      <c r="G146" s="128" t="s">
        <v>115</v>
      </c>
      <c r="H146" s="32">
        <v>112</v>
      </c>
      <c r="I146" s="34">
        <f>SUM(I147+I152+I160)</f>
        <v>26200</v>
      </c>
      <c r="J146" s="72">
        <f>SUM(J147+J152+J160)</f>
        <v>21000</v>
      </c>
      <c r="K146" s="34">
        <f>SUM(K147+K152+K160)</f>
        <v>16602.23</v>
      </c>
      <c r="L146" s="33">
        <f>SUM(L147+L152+L160)</f>
        <v>16602.23</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c r="A160" s="47">
        <v>2</v>
      </c>
      <c r="B160" s="43">
        <v>7</v>
      </c>
      <c r="C160" s="47">
        <v>3</v>
      </c>
      <c r="D160" s="43"/>
      <c r="E160" s="44"/>
      <c r="F160" s="46"/>
      <c r="G160" s="45" t="s">
        <v>107</v>
      </c>
      <c r="H160" s="32">
        <v>126</v>
      </c>
      <c r="I160" s="34">
        <f t="shared" ref="I160:L161" si="13">I161</f>
        <v>26200</v>
      </c>
      <c r="J160" s="72">
        <f t="shared" si="13"/>
        <v>21000</v>
      </c>
      <c r="K160" s="34">
        <f t="shared" si="13"/>
        <v>16602.23</v>
      </c>
      <c r="L160" s="33">
        <f t="shared" si="13"/>
        <v>16602.23</v>
      </c>
    </row>
    <row r="161" spans="1:13">
      <c r="A161" s="55">
        <v>2</v>
      </c>
      <c r="B161" s="64">
        <v>7</v>
      </c>
      <c r="C161" s="89">
        <v>3</v>
      </c>
      <c r="D161" s="64">
        <v>1</v>
      </c>
      <c r="E161" s="65"/>
      <c r="F161" s="66"/>
      <c r="G161" s="130" t="s">
        <v>107</v>
      </c>
      <c r="H161" s="32">
        <v>127</v>
      </c>
      <c r="I161" s="61">
        <f t="shared" si="13"/>
        <v>26200</v>
      </c>
      <c r="J161" s="86">
        <f t="shared" si="13"/>
        <v>21000</v>
      </c>
      <c r="K161" s="61">
        <f t="shared" si="13"/>
        <v>16602.23</v>
      </c>
      <c r="L161" s="60">
        <f t="shared" si="13"/>
        <v>16602.23</v>
      </c>
    </row>
    <row r="162" spans="1:13">
      <c r="A162" s="47">
        <v>2</v>
      </c>
      <c r="B162" s="43">
        <v>7</v>
      </c>
      <c r="C162" s="47">
        <v>3</v>
      </c>
      <c r="D162" s="43">
        <v>1</v>
      </c>
      <c r="E162" s="44">
        <v>1</v>
      </c>
      <c r="F162" s="46"/>
      <c r="G162" s="123" t="s">
        <v>107</v>
      </c>
      <c r="H162" s="32">
        <v>128</v>
      </c>
      <c r="I162" s="34">
        <f>SUM(I163:I165)</f>
        <v>26200</v>
      </c>
      <c r="J162" s="34">
        <f>SUM(J163:J165)</f>
        <v>21000</v>
      </c>
      <c r="K162" s="34">
        <f>SUM(K163:K165)</f>
        <v>16602.23</v>
      </c>
      <c r="L162" s="34">
        <f>SUM(L163:L165)</f>
        <v>16602.23</v>
      </c>
    </row>
    <row r="163" spans="1:13">
      <c r="A163" s="63">
        <v>2</v>
      </c>
      <c r="B163" s="39">
        <v>7</v>
      </c>
      <c r="C163" s="63">
        <v>3</v>
      </c>
      <c r="D163" s="39">
        <v>1</v>
      </c>
      <c r="E163" s="37">
        <v>1</v>
      </c>
      <c r="F163" s="40">
        <v>1</v>
      </c>
      <c r="G163" s="125" t="s">
        <v>106</v>
      </c>
      <c r="H163" s="32">
        <v>129</v>
      </c>
      <c r="I163" s="88">
        <v>26200</v>
      </c>
      <c r="J163" s="88">
        <v>21000</v>
      </c>
      <c r="K163" s="88">
        <v>16602.23</v>
      </c>
      <c r="L163" s="88">
        <v>16602.23</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customHeight="1">
      <c r="A192" s="28">
        <v>3</v>
      </c>
      <c r="B192" s="30"/>
      <c r="C192" s="28"/>
      <c r="D192" s="29"/>
      <c r="E192" s="29"/>
      <c r="F192" s="31"/>
      <c r="G192" s="81" t="s">
        <v>99</v>
      </c>
      <c r="H192" s="32">
        <v>158</v>
      </c>
      <c r="I192" s="33">
        <f>SUM(I193+I246+I311)</f>
        <v>104070</v>
      </c>
      <c r="J192" s="72">
        <f>SUM(J193+J246+J311)</f>
        <v>104070</v>
      </c>
      <c r="K192" s="34">
        <f>SUM(K193+K246+K311)</f>
        <v>85890.34</v>
      </c>
      <c r="L192" s="33">
        <f>SUM(L193+L246+L311)</f>
        <v>85890.34</v>
      </c>
      <c r="M192"/>
    </row>
    <row r="193" spans="1:13" ht="34.5" customHeight="1">
      <c r="A193" s="76">
        <v>3</v>
      </c>
      <c r="B193" s="28">
        <v>1</v>
      </c>
      <c r="C193" s="52"/>
      <c r="D193" s="36"/>
      <c r="E193" s="36"/>
      <c r="F193" s="90"/>
      <c r="G193" s="132" t="s">
        <v>98</v>
      </c>
      <c r="H193" s="32">
        <v>159</v>
      </c>
      <c r="I193" s="33">
        <f>SUM(I194+I217+I224+I236+I240)</f>
        <v>104070</v>
      </c>
      <c r="J193" s="53">
        <f>SUM(J194+J217+J224+J236+J240)</f>
        <v>104070</v>
      </c>
      <c r="K193" s="53">
        <f>SUM(K194+K217+K224+K236+K240)</f>
        <v>85890.34</v>
      </c>
      <c r="L193" s="53">
        <f>SUM(L194+L217+L224+L236+L240)</f>
        <v>85890.34</v>
      </c>
      <c r="M193"/>
    </row>
    <row r="194" spans="1:13" ht="30.75" customHeight="1">
      <c r="A194" s="39">
        <v>3</v>
      </c>
      <c r="B194" s="38">
        <v>1</v>
      </c>
      <c r="C194" s="39">
        <v>1</v>
      </c>
      <c r="D194" s="37"/>
      <c r="E194" s="37"/>
      <c r="F194" s="97"/>
      <c r="G194" s="126" t="s">
        <v>97</v>
      </c>
      <c r="H194" s="32">
        <v>160</v>
      </c>
      <c r="I194" s="53">
        <f>SUM(I195+I198+I203+I209+I214)</f>
        <v>104070</v>
      </c>
      <c r="J194" s="72">
        <f>SUM(J195+J198+J203+J209+J214)</f>
        <v>104070</v>
      </c>
      <c r="K194" s="34">
        <f>SUM(K195+K198+K203+K209+K214)</f>
        <v>85890.34</v>
      </c>
      <c r="L194" s="33">
        <f>SUM(L195+L198+L203+L209+L214)</f>
        <v>85890.34</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customHeight="1">
      <c r="A198" s="39">
        <v>3</v>
      </c>
      <c r="B198" s="37">
        <v>1</v>
      </c>
      <c r="C198" s="37">
        <v>1</v>
      </c>
      <c r="D198" s="37">
        <v>2</v>
      </c>
      <c r="E198" s="37"/>
      <c r="F198" s="40"/>
      <c r="G198" s="38" t="s">
        <v>95</v>
      </c>
      <c r="H198" s="32">
        <v>164</v>
      </c>
      <c r="I198" s="53">
        <f>I199</f>
        <v>16000</v>
      </c>
      <c r="J198" s="74">
        <f>J199</f>
        <v>16000</v>
      </c>
      <c r="K198" s="54">
        <f>K199</f>
        <v>15299.58</v>
      </c>
      <c r="L198" s="53">
        <f>L199</f>
        <v>15299.58</v>
      </c>
      <c r="M198"/>
    </row>
    <row r="199" spans="1:13" ht="27.75" customHeight="1">
      <c r="A199" s="43">
        <v>3</v>
      </c>
      <c r="B199" s="44">
        <v>1</v>
      </c>
      <c r="C199" s="44">
        <v>1</v>
      </c>
      <c r="D199" s="44">
        <v>2</v>
      </c>
      <c r="E199" s="44">
        <v>1</v>
      </c>
      <c r="F199" s="46"/>
      <c r="G199" s="38" t="s">
        <v>95</v>
      </c>
      <c r="H199" s="32">
        <v>165</v>
      </c>
      <c r="I199" s="33">
        <f>SUM(I200:I202)</f>
        <v>16000</v>
      </c>
      <c r="J199" s="72">
        <f>SUM(J200:J202)</f>
        <v>16000</v>
      </c>
      <c r="K199" s="34">
        <f>SUM(K200:K202)</f>
        <v>15299.58</v>
      </c>
      <c r="L199" s="33">
        <f>SUM(L200:L202)</f>
        <v>15299.58</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customHeight="1">
      <c r="A202" s="39">
        <v>3</v>
      </c>
      <c r="B202" s="37">
        <v>1</v>
      </c>
      <c r="C202" s="37">
        <v>1</v>
      </c>
      <c r="D202" s="37">
        <v>2</v>
      </c>
      <c r="E202" s="37">
        <v>1</v>
      </c>
      <c r="F202" s="40">
        <v>3</v>
      </c>
      <c r="G202" s="38" t="s">
        <v>92</v>
      </c>
      <c r="H202" s="32">
        <v>168</v>
      </c>
      <c r="I202" s="48">
        <v>16000</v>
      </c>
      <c r="J202" s="48">
        <v>16000</v>
      </c>
      <c r="K202" s="48">
        <v>15299.58</v>
      </c>
      <c r="L202" s="94">
        <v>15299.58</v>
      </c>
      <c r="M202"/>
    </row>
    <row r="203" spans="1:13" ht="27.75" customHeight="1">
      <c r="A203" s="43">
        <v>3</v>
      </c>
      <c r="B203" s="44">
        <v>1</v>
      </c>
      <c r="C203" s="44">
        <v>1</v>
      </c>
      <c r="D203" s="44">
        <v>3</v>
      </c>
      <c r="E203" s="44"/>
      <c r="F203" s="46"/>
      <c r="G203" s="45" t="s">
        <v>91</v>
      </c>
      <c r="H203" s="32">
        <v>169</v>
      </c>
      <c r="I203" s="33">
        <f>I204</f>
        <v>70070</v>
      </c>
      <c r="J203" s="72">
        <f>J204</f>
        <v>70070</v>
      </c>
      <c r="K203" s="34">
        <f>K204</f>
        <v>54551.75</v>
      </c>
      <c r="L203" s="33">
        <f>L204</f>
        <v>54551.75</v>
      </c>
      <c r="M203"/>
    </row>
    <row r="204" spans="1:13" ht="23.25" customHeight="1">
      <c r="A204" s="43">
        <v>3</v>
      </c>
      <c r="B204" s="44">
        <v>1</v>
      </c>
      <c r="C204" s="44">
        <v>1</v>
      </c>
      <c r="D204" s="44">
        <v>3</v>
      </c>
      <c r="E204" s="44">
        <v>1</v>
      </c>
      <c r="F204" s="46"/>
      <c r="G204" s="45" t="s">
        <v>91</v>
      </c>
      <c r="H204" s="32">
        <v>170</v>
      </c>
      <c r="I204" s="33">
        <f>SUM(I205:I208)</f>
        <v>70070</v>
      </c>
      <c r="J204" s="33">
        <f>SUM(J205:J208)</f>
        <v>70070</v>
      </c>
      <c r="K204" s="33">
        <f>SUM(K205:K208)</f>
        <v>54551.75</v>
      </c>
      <c r="L204" s="33">
        <f>SUM(L205:L208)</f>
        <v>54551.75</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customHeight="1">
      <c r="A206" s="43">
        <v>3</v>
      </c>
      <c r="B206" s="44">
        <v>1</v>
      </c>
      <c r="C206" s="44">
        <v>1</v>
      </c>
      <c r="D206" s="44">
        <v>3</v>
      </c>
      <c r="E206" s="44">
        <v>1</v>
      </c>
      <c r="F206" s="46">
        <v>2</v>
      </c>
      <c r="G206" s="45" t="s">
        <v>89</v>
      </c>
      <c r="H206" s="32">
        <v>172</v>
      </c>
      <c r="I206" s="50">
        <v>20070</v>
      </c>
      <c r="J206" s="50">
        <v>20070</v>
      </c>
      <c r="K206" s="50">
        <v>20051.75</v>
      </c>
      <c r="L206" s="50">
        <v>20051.75</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customHeight="1">
      <c r="A208" s="56">
        <v>3</v>
      </c>
      <c r="B208" s="57">
        <v>1</v>
      </c>
      <c r="C208" s="57">
        <v>1</v>
      </c>
      <c r="D208" s="57">
        <v>3</v>
      </c>
      <c r="E208" s="57">
        <v>1</v>
      </c>
      <c r="F208" s="59">
        <v>4</v>
      </c>
      <c r="G208" s="164" t="s">
        <v>87</v>
      </c>
      <c r="H208" s="32">
        <v>174</v>
      </c>
      <c r="I208" s="50">
        <v>50000</v>
      </c>
      <c r="J208" s="100">
        <v>50000</v>
      </c>
      <c r="K208" s="50">
        <v>34500</v>
      </c>
      <c r="L208" s="50">
        <v>34500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customHeight="1">
      <c r="A214" s="43">
        <v>3</v>
      </c>
      <c r="B214" s="44">
        <v>1</v>
      </c>
      <c r="C214" s="44">
        <v>1</v>
      </c>
      <c r="D214" s="44">
        <v>5</v>
      </c>
      <c r="E214" s="44"/>
      <c r="F214" s="46"/>
      <c r="G214" s="45" t="s">
        <v>82</v>
      </c>
      <c r="H214" s="32">
        <v>180</v>
      </c>
      <c r="I214" s="33">
        <f t="shared" ref="I214:L215" si="17">I215</f>
        <v>18000</v>
      </c>
      <c r="J214" s="72">
        <f t="shared" si="17"/>
        <v>18000</v>
      </c>
      <c r="K214" s="34">
        <f t="shared" si="17"/>
        <v>16039.01</v>
      </c>
      <c r="L214" s="33">
        <f t="shared" si="17"/>
        <v>16039.01</v>
      </c>
      <c r="M214"/>
    </row>
    <row r="215" spans="1:13" ht="26.25" customHeight="1">
      <c r="A215" s="56">
        <v>3</v>
      </c>
      <c r="B215" s="57">
        <v>1</v>
      </c>
      <c r="C215" s="57">
        <v>1</v>
      </c>
      <c r="D215" s="57">
        <v>5</v>
      </c>
      <c r="E215" s="57">
        <v>1</v>
      </c>
      <c r="F215" s="59"/>
      <c r="G215" s="45" t="s">
        <v>82</v>
      </c>
      <c r="H215" s="32">
        <v>181</v>
      </c>
      <c r="I215" s="34">
        <f t="shared" si="17"/>
        <v>18000</v>
      </c>
      <c r="J215" s="34">
        <f t="shared" si="17"/>
        <v>18000</v>
      </c>
      <c r="K215" s="34">
        <f t="shared" si="17"/>
        <v>16039.01</v>
      </c>
      <c r="L215" s="34">
        <f t="shared" si="17"/>
        <v>16039.01</v>
      </c>
      <c r="M215"/>
    </row>
    <row r="216" spans="1:13" ht="27" customHeight="1">
      <c r="A216" s="43">
        <v>3</v>
      </c>
      <c r="B216" s="44">
        <v>1</v>
      </c>
      <c r="C216" s="44">
        <v>1</v>
      </c>
      <c r="D216" s="44">
        <v>5</v>
      </c>
      <c r="E216" s="44">
        <v>1</v>
      </c>
      <c r="F216" s="46">
        <v>1</v>
      </c>
      <c r="G216" s="45" t="s">
        <v>82</v>
      </c>
      <c r="H216" s="32">
        <v>182</v>
      </c>
      <c r="I216" s="48">
        <v>18000</v>
      </c>
      <c r="J216" s="50">
        <v>18000</v>
      </c>
      <c r="K216" s="50">
        <v>16039.01</v>
      </c>
      <c r="L216" s="50">
        <v>16039.01</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9.75" customHeight="1">
      <c r="A376" s="16"/>
      <c r="B376" s="16"/>
      <c r="C376" s="17"/>
      <c r="D376" s="110"/>
      <c r="E376" s="111"/>
      <c r="F376" s="112"/>
      <c r="G376" s="113" t="s">
        <v>6</v>
      </c>
      <c r="H376" s="32">
        <v>342</v>
      </c>
      <c r="I376" s="82">
        <f>SUM(I35+I192)</f>
        <v>2011300</v>
      </c>
      <c r="J376" s="82">
        <f>SUM(J35+J192)</f>
        <v>1584510</v>
      </c>
      <c r="K376" s="82">
        <f>SUM(K35+K192)</f>
        <v>1480086.97</v>
      </c>
      <c r="L376" s="82">
        <f>SUM(L35+L192)</f>
        <v>1480086.97</v>
      </c>
      <c r="M376"/>
    </row>
    <row r="377" spans="1:13" ht="18.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5.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4" spans="1:13">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E0578-3D23-4D28-9EF6-ACFC2C7AC661}">
  <sheetPr>
    <pageSetUpPr fitToPage="1"/>
  </sheetPr>
  <dimension ref="A1:R384"/>
  <sheetViews>
    <sheetView showZeros="0" workbookViewId="0">
      <selection activeCell="A8" sqref="A8:L8"/>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75" customHeight="1">
      <c r="H5" s="4"/>
      <c r="I5"/>
      <c r="J5" s="2"/>
      <c r="K5" s="2"/>
      <c r="L5" s="2"/>
      <c r="M5" s="149"/>
      <c r="N5" s="140"/>
      <c r="O5" s="140"/>
      <c r="P5" s="140"/>
      <c r="Q5" s="3"/>
    </row>
    <row r="6" spans="1:17" ht="4.5"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t="s">
        <v>200</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12.75" customHeight="1">
      <c r="C27" s="197" t="s">
        <v>203</v>
      </c>
      <c r="D27" s="198"/>
      <c r="E27" s="198"/>
      <c r="F27" s="198"/>
      <c r="G27" s="198"/>
      <c r="H27" s="198"/>
      <c r="I27" s="198"/>
      <c r="K27" s="12" t="s">
        <v>194</v>
      </c>
      <c r="L27" s="13" t="s">
        <v>193</v>
      </c>
      <c r="M27" s="8"/>
    </row>
    <row r="28" spans="1:13" ht="12" customHeight="1">
      <c r="C28" t="s">
        <v>195</v>
      </c>
      <c r="F28" s="146"/>
      <c r="G28" s="139"/>
      <c r="H28" s="120"/>
      <c r="J28" s="143" t="s">
        <v>191</v>
      </c>
      <c r="K28" s="14" t="s">
        <v>190</v>
      </c>
      <c r="L28" s="10"/>
      <c r="M28" s="8"/>
    </row>
    <row r="29" spans="1:13" ht="12.75" customHeight="1">
      <c r="F29" s="146"/>
      <c r="G29" s="15" t="s">
        <v>189</v>
      </c>
      <c r="H29" s="16" t="s">
        <v>210</v>
      </c>
      <c r="I29" s="17"/>
      <c r="J29" s="18"/>
      <c r="K29" s="10"/>
      <c r="L29" s="10"/>
      <c r="M29" s="8"/>
    </row>
    <row r="30" spans="1:13" ht="13.5" customHeight="1">
      <c r="F30" s="146"/>
      <c r="G30" s="199" t="s">
        <v>187</v>
      </c>
      <c r="H30" s="199"/>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1905900</v>
      </c>
      <c r="J35" s="33">
        <f>SUM(J36+J47+J68+J89+J96+J120+J146+J166+J176)</f>
        <v>1479110</v>
      </c>
      <c r="K35" s="34">
        <f>SUM(K36+K47+K68+K89+K96+K120+K146+K166+K176)</f>
        <v>1393767.08</v>
      </c>
      <c r="L35" s="33">
        <f>SUM(L36+L47+L68+L89+L96+L120+L146+L166+L176)</f>
        <v>1393767.08</v>
      </c>
    </row>
    <row r="36" spans="1:18" ht="16.5" customHeight="1">
      <c r="A36" s="28">
        <v>2</v>
      </c>
      <c r="B36" s="36">
        <v>1</v>
      </c>
      <c r="C36" s="37"/>
      <c r="D36" s="38"/>
      <c r="E36" s="39"/>
      <c r="F36" s="40"/>
      <c r="G36" s="122" t="s">
        <v>170</v>
      </c>
      <c r="H36" s="32">
        <v>2</v>
      </c>
      <c r="I36" s="33">
        <f>SUM(I37+I43)</f>
        <v>1631200</v>
      </c>
      <c r="J36" s="33">
        <f>SUM(J37+J43)</f>
        <v>1233900</v>
      </c>
      <c r="K36" s="41">
        <f>SUM(K37+K43)</f>
        <v>1206727.73</v>
      </c>
      <c r="L36" s="42">
        <f>SUM(L37+L43)</f>
        <v>1206727.73</v>
      </c>
      <c r="M36"/>
    </row>
    <row r="37" spans="1:18" ht="14.25" customHeight="1">
      <c r="A37" s="43">
        <v>2</v>
      </c>
      <c r="B37" s="43">
        <v>1</v>
      </c>
      <c r="C37" s="44">
        <v>1</v>
      </c>
      <c r="D37" s="45"/>
      <c r="E37" s="43"/>
      <c r="F37" s="46"/>
      <c r="G37" s="123" t="s">
        <v>169</v>
      </c>
      <c r="H37" s="32">
        <v>3</v>
      </c>
      <c r="I37" s="33">
        <f>SUM(I38)</f>
        <v>1606200</v>
      </c>
      <c r="J37" s="33">
        <f>SUM(J38)</f>
        <v>1215000</v>
      </c>
      <c r="K37" s="34">
        <f>SUM(K38)</f>
        <v>1187831.45</v>
      </c>
      <c r="L37" s="33">
        <f>SUM(L38)</f>
        <v>1187831.45</v>
      </c>
      <c r="M37"/>
      <c r="Q37"/>
    </row>
    <row r="38" spans="1:18" ht="13.5" customHeight="1">
      <c r="A38" s="47">
        <v>2</v>
      </c>
      <c r="B38" s="43">
        <v>1</v>
      </c>
      <c r="C38" s="44">
        <v>1</v>
      </c>
      <c r="D38" s="45">
        <v>1</v>
      </c>
      <c r="E38" s="43"/>
      <c r="F38" s="46"/>
      <c r="G38" s="123" t="s">
        <v>169</v>
      </c>
      <c r="H38" s="32">
        <v>4</v>
      </c>
      <c r="I38" s="33">
        <f>SUM(I39+I41)</f>
        <v>1606200</v>
      </c>
      <c r="J38" s="33">
        <f>SUM(J39+J41)</f>
        <v>1215000</v>
      </c>
      <c r="K38" s="33">
        <f>SUM(K39+K41)</f>
        <v>1187831.45</v>
      </c>
      <c r="L38" s="33">
        <f>SUM(L39+L41)</f>
        <v>1187831.45</v>
      </c>
      <c r="M38"/>
      <c r="Q38" s="163"/>
    </row>
    <row r="39" spans="1:18" ht="14.25" customHeight="1">
      <c r="A39" s="47">
        <v>2</v>
      </c>
      <c r="B39" s="43">
        <v>1</v>
      </c>
      <c r="C39" s="44">
        <v>1</v>
      </c>
      <c r="D39" s="45">
        <v>1</v>
      </c>
      <c r="E39" s="43">
        <v>1</v>
      </c>
      <c r="F39" s="46"/>
      <c r="G39" s="123" t="s">
        <v>168</v>
      </c>
      <c r="H39" s="32">
        <v>5</v>
      </c>
      <c r="I39" s="34">
        <f>SUM(I40)</f>
        <v>1606200</v>
      </c>
      <c r="J39" s="34">
        <f>SUM(J40)</f>
        <v>1215000</v>
      </c>
      <c r="K39" s="34">
        <f>SUM(K40)</f>
        <v>1187831.45</v>
      </c>
      <c r="L39" s="34">
        <f>SUM(L40)</f>
        <v>1187831.45</v>
      </c>
      <c r="M39"/>
      <c r="Q39" s="163"/>
    </row>
    <row r="40" spans="1:18" ht="14.25" customHeight="1">
      <c r="A40" s="47">
        <v>2</v>
      </c>
      <c r="B40" s="43">
        <v>1</v>
      </c>
      <c r="C40" s="44">
        <v>1</v>
      </c>
      <c r="D40" s="45">
        <v>1</v>
      </c>
      <c r="E40" s="43">
        <v>1</v>
      </c>
      <c r="F40" s="46">
        <v>1</v>
      </c>
      <c r="G40" s="123" t="s">
        <v>168</v>
      </c>
      <c r="H40" s="32">
        <v>6</v>
      </c>
      <c r="I40" s="48">
        <v>1606200</v>
      </c>
      <c r="J40" s="49">
        <v>1215000</v>
      </c>
      <c r="K40" s="49">
        <v>1187831.45</v>
      </c>
      <c r="L40" s="49">
        <v>1187831.45</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customHeight="1">
      <c r="A43" s="47">
        <v>2</v>
      </c>
      <c r="B43" s="43">
        <v>1</v>
      </c>
      <c r="C43" s="44">
        <v>2</v>
      </c>
      <c r="D43" s="45"/>
      <c r="E43" s="43"/>
      <c r="F43" s="46"/>
      <c r="G43" s="123" t="s">
        <v>167</v>
      </c>
      <c r="H43" s="32">
        <v>9</v>
      </c>
      <c r="I43" s="34">
        <f t="shared" ref="I43:L45" si="0">I44</f>
        <v>25000</v>
      </c>
      <c r="J43" s="33">
        <f t="shared" si="0"/>
        <v>18900</v>
      </c>
      <c r="K43" s="34">
        <f t="shared" si="0"/>
        <v>18896.28</v>
      </c>
      <c r="L43" s="33">
        <f t="shared" si="0"/>
        <v>18896.28</v>
      </c>
      <c r="M43"/>
      <c r="Q43" s="163"/>
    </row>
    <row r="44" spans="1:18">
      <c r="A44" s="47">
        <v>2</v>
      </c>
      <c r="B44" s="43">
        <v>1</v>
      </c>
      <c r="C44" s="44">
        <v>2</v>
      </c>
      <c r="D44" s="45">
        <v>1</v>
      </c>
      <c r="E44" s="43"/>
      <c r="F44" s="46"/>
      <c r="G44" s="45" t="s">
        <v>167</v>
      </c>
      <c r="H44" s="32">
        <v>10</v>
      </c>
      <c r="I44" s="34">
        <f t="shared" si="0"/>
        <v>25000</v>
      </c>
      <c r="J44" s="33">
        <f t="shared" si="0"/>
        <v>18900</v>
      </c>
      <c r="K44" s="33">
        <f t="shared" si="0"/>
        <v>18896.28</v>
      </c>
      <c r="L44" s="33">
        <f t="shared" si="0"/>
        <v>18896.28</v>
      </c>
      <c r="Q44"/>
    </row>
    <row r="45" spans="1:18" ht="13.5" customHeight="1">
      <c r="A45" s="47">
        <v>2</v>
      </c>
      <c r="B45" s="43">
        <v>1</v>
      </c>
      <c r="C45" s="44">
        <v>2</v>
      </c>
      <c r="D45" s="45">
        <v>1</v>
      </c>
      <c r="E45" s="43">
        <v>1</v>
      </c>
      <c r="F45" s="46"/>
      <c r="G45" s="45" t="s">
        <v>167</v>
      </c>
      <c r="H45" s="32">
        <v>11</v>
      </c>
      <c r="I45" s="33">
        <f t="shared" si="0"/>
        <v>25000</v>
      </c>
      <c r="J45" s="33">
        <f t="shared" si="0"/>
        <v>18900</v>
      </c>
      <c r="K45" s="33">
        <f t="shared" si="0"/>
        <v>18896.28</v>
      </c>
      <c r="L45" s="33">
        <f t="shared" si="0"/>
        <v>18896.28</v>
      </c>
      <c r="M45"/>
      <c r="Q45" s="163"/>
    </row>
    <row r="46" spans="1:18" ht="14.25" customHeight="1">
      <c r="A46" s="47">
        <v>2</v>
      </c>
      <c r="B46" s="43">
        <v>1</v>
      </c>
      <c r="C46" s="44">
        <v>2</v>
      </c>
      <c r="D46" s="45">
        <v>1</v>
      </c>
      <c r="E46" s="43">
        <v>1</v>
      </c>
      <c r="F46" s="46">
        <v>1</v>
      </c>
      <c r="G46" s="45" t="s">
        <v>167</v>
      </c>
      <c r="H46" s="32">
        <v>12</v>
      </c>
      <c r="I46" s="50">
        <v>25000</v>
      </c>
      <c r="J46" s="49">
        <v>18900</v>
      </c>
      <c r="K46" s="49">
        <v>18896.28</v>
      </c>
      <c r="L46" s="49">
        <v>18896.28</v>
      </c>
      <c r="M46"/>
      <c r="Q46" s="163"/>
    </row>
    <row r="47" spans="1:18" ht="26.25" customHeight="1">
      <c r="A47" s="51">
        <v>2</v>
      </c>
      <c r="B47" s="52">
        <v>2</v>
      </c>
      <c r="C47" s="37"/>
      <c r="D47" s="38"/>
      <c r="E47" s="39"/>
      <c r="F47" s="40"/>
      <c r="G47" s="122" t="s">
        <v>166</v>
      </c>
      <c r="H47" s="32">
        <v>13</v>
      </c>
      <c r="I47" s="53">
        <f t="shared" ref="I47:L49" si="1">I48</f>
        <v>248500</v>
      </c>
      <c r="J47" s="54">
        <f t="shared" si="1"/>
        <v>224210</v>
      </c>
      <c r="K47" s="53">
        <f t="shared" si="1"/>
        <v>170437.12</v>
      </c>
      <c r="L47" s="53">
        <f t="shared" si="1"/>
        <v>170437.12</v>
      </c>
      <c r="M47"/>
    </row>
    <row r="48" spans="1:18" ht="27" customHeight="1">
      <c r="A48" s="47">
        <v>2</v>
      </c>
      <c r="B48" s="43">
        <v>2</v>
      </c>
      <c r="C48" s="44">
        <v>1</v>
      </c>
      <c r="D48" s="45"/>
      <c r="E48" s="43"/>
      <c r="F48" s="46"/>
      <c r="G48" s="38" t="s">
        <v>166</v>
      </c>
      <c r="H48" s="32">
        <v>14</v>
      </c>
      <c r="I48" s="33">
        <f t="shared" si="1"/>
        <v>248500</v>
      </c>
      <c r="J48" s="34">
        <f t="shared" si="1"/>
        <v>224210</v>
      </c>
      <c r="K48" s="33">
        <f t="shared" si="1"/>
        <v>170437.12</v>
      </c>
      <c r="L48" s="34">
        <f t="shared" si="1"/>
        <v>170437.12</v>
      </c>
      <c r="M48"/>
      <c r="Q48"/>
      <c r="R48" s="163"/>
    </row>
    <row r="49" spans="1:18" ht="15.75" customHeight="1">
      <c r="A49" s="47">
        <v>2</v>
      </c>
      <c r="B49" s="43">
        <v>2</v>
      </c>
      <c r="C49" s="44">
        <v>1</v>
      </c>
      <c r="D49" s="45">
        <v>1</v>
      </c>
      <c r="E49" s="43"/>
      <c r="F49" s="46"/>
      <c r="G49" s="38" t="s">
        <v>166</v>
      </c>
      <c r="H49" s="32">
        <v>15</v>
      </c>
      <c r="I49" s="33">
        <f t="shared" si="1"/>
        <v>248500</v>
      </c>
      <c r="J49" s="34">
        <f t="shared" si="1"/>
        <v>224210</v>
      </c>
      <c r="K49" s="42">
        <f t="shared" si="1"/>
        <v>170437.12</v>
      </c>
      <c r="L49" s="42">
        <f t="shared" si="1"/>
        <v>170437.12</v>
      </c>
      <c r="M49"/>
      <c r="Q49" s="163"/>
      <c r="R49"/>
    </row>
    <row r="50" spans="1:18" ht="24.75" customHeight="1">
      <c r="A50" s="55">
        <v>2</v>
      </c>
      <c r="B50" s="56">
        <v>2</v>
      </c>
      <c r="C50" s="57">
        <v>1</v>
      </c>
      <c r="D50" s="58">
        <v>1</v>
      </c>
      <c r="E50" s="56">
        <v>1</v>
      </c>
      <c r="F50" s="59"/>
      <c r="G50" s="38" t="s">
        <v>166</v>
      </c>
      <c r="H50" s="32">
        <v>16</v>
      </c>
      <c r="I50" s="60">
        <f>SUM(I51:I67)</f>
        <v>248500</v>
      </c>
      <c r="J50" s="60">
        <f>SUM(J51:J67)</f>
        <v>224210</v>
      </c>
      <c r="K50" s="61">
        <f>SUM(K51:K67)</f>
        <v>170437.12</v>
      </c>
      <c r="L50" s="61">
        <f>SUM(L51:L67)</f>
        <v>170437.12</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customHeight="1">
      <c r="A52" s="47">
        <v>2</v>
      </c>
      <c r="B52" s="43">
        <v>2</v>
      </c>
      <c r="C52" s="44">
        <v>1</v>
      </c>
      <c r="D52" s="45">
        <v>1</v>
      </c>
      <c r="E52" s="43">
        <v>1</v>
      </c>
      <c r="F52" s="46">
        <v>2</v>
      </c>
      <c r="G52" s="45" t="s">
        <v>164</v>
      </c>
      <c r="H52" s="32">
        <v>18</v>
      </c>
      <c r="I52" s="49">
        <v>600</v>
      </c>
      <c r="J52" s="49">
        <v>600</v>
      </c>
      <c r="K52" s="49">
        <v>0</v>
      </c>
      <c r="L52" s="49">
        <v>0</v>
      </c>
      <c r="M52"/>
      <c r="Q52" s="163"/>
      <c r="R52"/>
    </row>
    <row r="53" spans="1:18" ht="26.25" customHeight="1">
      <c r="A53" s="47">
        <v>2</v>
      </c>
      <c r="B53" s="43">
        <v>2</v>
      </c>
      <c r="C53" s="44">
        <v>1</v>
      </c>
      <c r="D53" s="45">
        <v>1</v>
      </c>
      <c r="E53" s="43">
        <v>1</v>
      </c>
      <c r="F53" s="46">
        <v>5</v>
      </c>
      <c r="G53" s="45" t="s">
        <v>163</v>
      </c>
      <c r="H53" s="32">
        <v>19</v>
      </c>
      <c r="I53" s="49">
        <v>12000</v>
      </c>
      <c r="J53" s="49">
        <v>9200</v>
      </c>
      <c r="K53" s="49">
        <v>7579.52</v>
      </c>
      <c r="L53" s="49">
        <v>7579.52</v>
      </c>
      <c r="M53"/>
      <c r="Q53" s="163"/>
      <c r="R53"/>
    </row>
    <row r="54" spans="1:18" ht="27" customHeight="1">
      <c r="A54" s="47">
        <v>2</v>
      </c>
      <c r="B54" s="43">
        <v>2</v>
      </c>
      <c r="C54" s="44">
        <v>1</v>
      </c>
      <c r="D54" s="45">
        <v>1</v>
      </c>
      <c r="E54" s="43">
        <v>1</v>
      </c>
      <c r="F54" s="46">
        <v>6</v>
      </c>
      <c r="G54" s="45" t="s">
        <v>162</v>
      </c>
      <c r="H54" s="32">
        <v>20</v>
      </c>
      <c r="I54" s="49">
        <v>10100</v>
      </c>
      <c r="J54" s="49">
        <v>8600</v>
      </c>
      <c r="K54" s="49">
        <v>5318.47</v>
      </c>
      <c r="L54" s="49">
        <v>5318.47</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customHeight="1">
      <c r="A56" s="47">
        <v>2</v>
      </c>
      <c r="B56" s="43">
        <v>2</v>
      </c>
      <c r="C56" s="44">
        <v>1</v>
      </c>
      <c r="D56" s="45">
        <v>1</v>
      </c>
      <c r="E56" s="43">
        <v>1</v>
      </c>
      <c r="F56" s="46">
        <v>11</v>
      </c>
      <c r="G56" s="45" t="s">
        <v>160</v>
      </c>
      <c r="H56" s="32">
        <v>22</v>
      </c>
      <c r="I56" s="49">
        <v>5200</v>
      </c>
      <c r="J56" s="49">
        <v>4800</v>
      </c>
      <c r="K56" s="49">
        <v>2458.58</v>
      </c>
      <c r="L56" s="49">
        <v>2458.58</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customHeight="1">
      <c r="A58" s="47">
        <v>2</v>
      </c>
      <c r="B58" s="43">
        <v>2</v>
      </c>
      <c r="C58" s="44">
        <v>1</v>
      </c>
      <c r="D58" s="44">
        <v>1</v>
      </c>
      <c r="E58" s="44">
        <v>1</v>
      </c>
      <c r="F58" s="46">
        <v>14</v>
      </c>
      <c r="G58" s="69" t="s">
        <v>158</v>
      </c>
      <c r="H58" s="32">
        <v>24</v>
      </c>
      <c r="I58" s="49">
        <v>6000</v>
      </c>
      <c r="J58" s="50">
        <v>4510</v>
      </c>
      <c r="K58" s="50">
        <v>4004</v>
      </c>
      <c r="L58" s="50">
        <v>4004</v>
      </c>
      <c r="M58"/>
      <c r="Q58" s="163"/>
      <c r="R58"/>
    </row>
    <row r="59" spans="1:18" ht="27.75" customHeight="1">
      <c r="A59" s="47">
        <v>2</v>
      </c>
      <c r="B59" s="43">
        <v>2</v>
      </c>
      <c r="C59" s="44">
        <v>1</v>
      </c>
      <c r="D59" s="44">
        <v>1</v>
      </c>
      <c r="E59" s="44">
        <v>1</v>
      </c>
      <c r="F59" s="46">
        <v>15</v>
      </c>
      <c r="G59" s="45" t="s">
        <v>157</v>
      </c>
      <c r="H59" s="32">
        <v>25</v>
      </c>
      <c r="I59" s="49">
        <v>23300</v>
      </c>
      <c r="J59" s="49">
        <v>22900</v>
      </c>
      <c r="K59" s="49">
        <v>19407.599999999999</v>
      </c>
      <c r="L59" s="49">
        <v>19407.599999999999</v>
      </c>
      <c r="M59"/>
      <c r="Q59" s="163"/>
      <c r="R59"/>
    </row>
    <row r="60" spans="1:18" ht="15.75" customHeight="1">
      <c r="A60" s="47">
        <v>2</v>
      </c>
      <c r="B60" s="43">
        <v>2</v>
      </c>
      <c r="C60" s="44">
        <v>1</v>
      </c>
      <c r="D60" s="44">
        <v>1</v>
      </c>
      <c r="E60" s="44">
        <v>1</v>
      </c>
      <c r="F60" s="46">
        <v>16</v>
      </c>
      <c r="G60" s="45" t="s">
        <v>156</v>
      </c>
      <c r="H60" s="32">
        <v>26</v>
      </c>
      <c r="I60" s="49">
        <v>1200</v>
      </c>
      <c r="J60" s="49">
        <v>900</v>
      </c>
      <c r="K60" s="49">
        <v>872.28</v>
      </c>
      <c r="L60" s="49">
        <v>872.28</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customHeight="1">
      <c r="A62" s="47">
        <v>2</v>
      </c>
      <c r="B62" s="43">
        <v>2</v>
      </c>
      <c r="C62" s="44">
        <v>1</v>
      </c>
      <c r="D62" s="44">
        <v>1</v>
      </c>
      <c r="E62" s="44">
        <v>1</v>
      </c>
      <c r="F62" s="46">
        <v>20</v>
      </c>
      <c r="G62" s="45" t="s">
        <v>154</v>
      </c>
      <c r="H62" s="32">
        <v>28</v>
      </c>
      <c r="I62" s="49">
        <v>36800</v>
      </c>
      <c r="J62" s="49">
        <v>31300</v>
      </c>
      <c r="K62" s="49">
        <v>24543.03</v>
      </c>
      <c r="L62" s="49">
        <v>24543.03</v>
      </c>
      <c r="M62"/>
      <c r="Q62" s="163"/>
      <c r="R62"/>
    </row>
    <row r="63" spans="1:18" ht="27.75" customHeight="1">
      <c r="A63" s="47">
        <v>2</v>
      </c>
      <c r="B63" s="43">
        <v>2</v>
      </c>
      <c r="C63" s="44">
        <v>1</v>
      </c>
      <c r="D63" s="44">
        <v>1</v>
      </c>
      <c r="E63" s="44">
        <v>1</v>
      </c>
      <c r="F63" s="46">
        <v>21</v>
      </c>
      <c r="G63" s="45" t="s">
        <v>153</v>
      </c>
      <c r="H63" s="32">
        <v>29</v>
      </c>
      <c r="I63" s="49">
        <v>12700</v>
      </c>
      <c r="J63" s="49">
        <v>11400</v>
      </c>
      <c r="K63" s="49">
        <v>11053.01</v>
      </c>
      <c r="L63" s="49">
        <v>11053.01</v>
      </c>
      <c r="M63"/>
      <c r="Q63" s="163"/>
      <c r="R63"/>
    </row>
    <row r="64" spans="1:18" ht="12" customHeight="1">
      <c r="A64" s="47">
        <v>2</v>
      </c>
      <c r="B64" s="43">
        <v>2</v>
      </c>
      <c r="C64" s="44">
        <v>1</v>
      </c>
      <c r="D64" s="44">
        <v>1</v>
      </c>
      <c r="E64" s="44">
        <v>1</v>
      </c>
      <c r="F64" s="46">
        <v>22</v>
      </c>
      <c r="G64" s="45" t="s">
        <v>152</v>
      </c>
      <c r="H64" s="32">
        <v>30</v>
      </c>
      <c r="I64" s="49">
        <v>500</v>
      </c>
      <c r="J64" s="49">
        <v>500</v>
      </c>
      <c r="K64" s="49">
        <v>500</v>
      </c>
      <c r="L64" s="49">
        <v>500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140100</v>
      </c>
      <c r="J67" s="49">
        <v>129500</v>
      </c>
      <c r="K67" s="49">
        <v>94700.63</v>
      </c>
      <c r="L67" s="49">
        <v>94700.63</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customHeight="1">
      <c r="A146" s="76">
        <v>2</v>
      </c>
      <c r="B146" s="28">
        <v>7</v>
      </c>
      <c r="C146" s="28"/>
      <c r="D146" s="29"/>
      <c r="E146" s="29"/>
      <c r="F146" s="31"/>
      <c r="G146" s="128" t="s">
        <v>115</v>
      </c>
      <c r="H146" s="32">
        <v>112</v>
      </c>
      <c r="I146" s="34">
        <f>SUM(I147+I152+I160)</f>
        <v>26200</v>
      </c>
      <c r="J146" s="72">
        <f>SUM(J147+J152+J160)</f>
        <v>21000</v>
      </c>
      <c r="K146" s="34">
        <f>SUM(K147+K152+K160)</f>
        <v>16602.23</v>
      </c>
      <c r="L146" s="33">
        <f>SUM(L147+L152+L160)</f>
        <v>16602.23</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c r="A160" s="47">
        <v>2</v>
      </c>
      <c r="B160" s="43">
        <v>7</v>
      </c>
      <c r="C160" s="47">
        <v>3</v>
      </c>
      <c r="D160" s="43"/>
      <c r="E160" s="44"/>
      <c r="F160" s="46"/>
      <c r="G160" s="45" t="s">
        <v>107</v>
      </c>
      <c r="H160" s="32">
        <v>126</v>
      </c>
      <c r="I160" s="34">
        <f t="shared" ref="I160:L161" si="13">I161</f>
        <v>26200</v>
      </c>
      <c r="J160" s="72">
        <f t="shared" si="13"/>
        <v>21000</v>
      </c>
      <c r="K160" s="34">
        <f t="shared" si="13"/>
        <v>16602.23</v>
      </c>
      <c r="L160" s="33">
        <f t="shared" si="13"/>
        <v>16602.23</v>
      </c>
    </row>
    <row r="161" spans="1:13">
      <c r="A161" s="55">
        <v>2</v>
      </c>
      <c r="B161" s="64">
        <v>7</v>
      </c>
      <c r="C161" s="89">
        <v>3</v>
      </c>
      <c r="D161" s="64">
        <v>1</v>
      </c>
      <c r="E161" s="65"/>
      <c r="F161" s="66"/>
      <c r="G161" s="130" t="s">
        <v>107</v>
      </c>
      <c r="H161" s="32">
        <v>127</v>
      </c>
      <c r="I161" s="61">
        <f t="shared" si="13"/>
        <v>26200</v>
      </c>
      <c r="J161" s="86">
        <f t="shared" si="13"/>
        <v>21000</v>
      </c>
      <c r="K161" s="61">
        <f t="shared" si="13"/>
        <v>16602.23</v>
      </c>
      <c r="L161" s="60">
        <f t="shared" si="13"/>
        <v>16602.23</v>
      </c>
    </row>
    <row r="162" spans="1:13">
      <c r="A162" s="47">
        <v>2</v>
      </c>
      <c r="B162" s="43">
        <v>7</v>
      </c>
      <c r="C162" s="47">
        <v>3</v>
      </c>
      <c r="D162" s="43">
        <v>1</v>
      </c>
      <c r="E162" s="44">
        <v>1</v>
      </c>
      <c r="F162" s="46"/>
      <c r="G162" s="123" t="s">
        <v>107</v>
      </c>
      <c r="H162" s="32">
        <v>128</v>
      </c>
      <c r="I162" s="34">
        <f>SUM(I163:I165)</f>
        <v>26200</v>
      </c>
      <c r="J162" s="34">
        <f>SUM(J163:J165)</f>
        <v>21000</v>
      </c>
      <c r="K162" s="34">
        <f>SUM(K163:K165)</f>
        <v>16602.23</v>
      </c>
      <c r="L162" s="34">
        <f>SUM(L163:L165)</f>
        <v>16602.23</v>
      </c>
    </row>
    <row r="163" spans="1:13">
      <c r="A163" s="63">
        <v>2</v>
      </c>
      <c r="B163" s="39">
        <v>7</v>
      </c>
      <c r="C163" s="63">
        <v>3</v>
      </c>
      <c r="D163" s="39">
        <v>1</v>
      </c>
      <c r="E163" s="37">
        <v>1</v>
      </c>
      <c r="F163" s="40">
        <v>1</v>
      </c>
      <c r="G163" s="125" t="s">
        <v>106</v>
      </c>
      <c r="H163" s="32">
        <v>129</v>
      </c>
      <c r="I163" s="88">
        <v>26200</v>
      </c>
      <c r="J163" s="88">
        <v>21000</v>
      </c>
      <c r="K163" s="88">
        <v>16602.23</v>
      </c>
      <c r="L163" s="88">
        <v>16602.23</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customHeight="1">
      <c r="A192" s="28">
        <v>3</v>
      </c>
      <c r="B192" s="30"/>
      <c r="C192" s="28"/>
      <c r="D192" s="29"/>
      <c r="E192" s="29"/>
      <c r="F192" s="31"/>
      <c r="G192" s="81" t="s">
        <v>99</v>
      </c>
      <c r="H192" s="32">
        <v>158</v>
      </c>
      <c r="I192" s="33">
        <f>SUM(I193+I246+I311)</f>
        <v>72400</v>
      </c>
      <c r="J192" s="72">
        <f>SUM(J193+J246+J311)</f>
        <v>72400</v>
      </c>
      <c r="K192" s="34">
        <f>SUM(K193+K246+K311)</f>
        <v>56803.86</v>
      </c>
      <c r="L192" s="33">
        <f>SUM(L193+L246+L311)</f>
        <v>56803.86</v>
      </c>
      <c r="M192"/>
    </row>
    <row r="193" spans="1:13" ht="34.5" customHeight="1">
      <c r="A193" s="76">
        <v>3</v>
      </c>
      <c r="B193" s="28">
        <v>1</v>
      </c>
      <c r="C193" s="52"/>
      <c r="D193" s="36"/>
      <c r="E193" s="36"/>
      <c r="F193" s="90"/>
      <c r="G193" s="132" t="s">
        <v>98</v>
      </c>
      <c r="H193" s="32">
        <v>159</v>
      </c>
      <c r="I193" s="33">
        <f>SUM(I194+I217+I224+I236+I240)</f>
        <v>72400</v>
      </c>
      <c r="J193" s="53">
        <f>SUM(J194+J217+J224+J236+J240)</f>
        <v>72400</v>
      </c>
      <c r="K193" s="53">
        <f>SUM(K194+K217+K224+K236+K240)</f>
        <v>56803.86</v>
      </c>
      <c r="L193" s="53">
        <f>SUM(L194+L217+L224+L236+L240)</f>
        <v>56803.86</v>
      </c>
      <c r="M193"/>
    </row>
    <row r="194" spans="1:13" ht="30.75" customHeight="1">
      <c r="A194" s="39">
        <v>3</v>
      </c>
      <c r="B194" s="38">
        <v>1</v>
      </c>
      <c r="C194" s="39">
        <v>1</v>
      </c>
      <c r="D194" s="37"/>
      <c r="E194" s="37"/>
      <c r="F194" s="97"/>
      <c r="G194" s="126" t="s">
        <v>97</v>
      </c>
      <c r="H194" s="32">
        <v>160</v>
      </c>
      <c r="I194" s="53">
        <f>SUM(I195+I198+I203+I209+I214)</f>
        <v>72400</v>
      </c>
      <c r="J194" s="72">
        <f>SUM(J195+J198+J203+J209+J214)</f>
        <v>72400</v>
      </c>
      <c r="K194" s="34">
        <f>SUM(K195+K198+K203+K209+K214)</f>
        <v>56803.86</v>
      </c>
      <c r="L194" s="33">
        <f>SUM(L195+L198+L203+L209+L214)</f>
        <v>56803.86</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7.75" customHeight="1">
      <c r="A203" s="43">
        <v>3</v>
      </c>
      <c r="B203" s="44">
        <v>1</v>
      </c>
      <c r="C203" s="44">
        <v>1</v>
      </c>
      <c r="D203" s="44">
        <v>3</v>
      </c>
      <c r="E203" s="44"/>
      <c r="F203" s="46"/>
      <c r="G203" s="45" t="s">
        <v>91</v>
      </c>
      <c r="H203" s="32">
        <v>169</v>
      </c>
      <c r="I203" s="33">
        <f>I204</f>
        <v>68400</v>
      </c>
      <c r="J203" s="72">
        <f>J204</f>
        <v>68400</v>
      </c>
      <c r="K203" s="34">
        <f>K204</f>
        <v>52888</v>
      </c>
      <c r="L203" s="33">
        <f>L204</f>
        <v>52888</v>
      </c>
      <c r="M203"/>
    </row>
    <row r="204" spans="1:13" ht="23.25" customHeight="1">
      <c r="A204" s="43">
        <v>3</v>
      </c>
      <c r="B204" s="44">
        <v>1</v>
      </c>
      <c r="C204" s="44">
        <v>1</v>
      </c>
      <c r="D204" s="44">
        <v>3</v>
      </c>
      <c r="E204" s="44">
        <v>1</v>
      </c>
      <c r="F204" s="46"/>
      <c r="G204" s="45" t="s">
        <v>91</v>
      </c>
      <c r="H204" s="32">
        <v>170</v>
      </c>
      <c r="I204" s="33">
        <f>SUM(I205:I208)</f>
        <v>68400</v>
      </c>
      <c r="J204" s="33">
        <f>SUM(J205:J208)</f>
        <v>68400</v>
      </c>
      <c r="K204" s="33">
        <f>SUM(K205:K208)</f>
        <v>52888</v>
      </c>
      <c r="L204" s="33">
        <f>SUM(L205:L208)</f>
        <v>52888</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customHeight="1">
      <c r="A206" s="43">
        <v>3</v>
      </c>
      <c r="B206" s="44">
        <v>1</v>
      </c>
      <c r="C206" s="44">
        <v>1</v>
      </c>
      <c r="D206" s="44">
        <v>3</v>
      </c>
      <c r="E206" s="44">
        <v>1</v>
      </c>
      <c r="F206" s="46">
        <v>2</v>
      </c>
      <c r="G206" s="45" t="s">
        <v>89</v>
      </c>
      <c r="H206" s="32">
        <v>172</v>
      </c>
      <c r="I206" s="50">
        <v>18400</v>
      </c>
      <c r="J206" s="50">
        <v>18400</v>
      </c>
      <c r="K206" s="50">
        <v>18388</v>
      </c>
      <c r="L206" s="50">
        <v>18388</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customHeight="1">
      <c r="A208" s="56">
        <v>3</v>
      </c>
      <c r="B208" s="57">
        <v>1</v>
      </c>
      <c r="C208" s="57">
        <v>1</v>
      </c>
      <c r="D208" s="57">
        <v>3</v>
      </c>
      <c r="E208" s="57">
        <v>1</v>
      </c>
      <c r="F208" s="59">
        <v>4</v>
      </c>
      <c r="G208" s="164" t="s">
        <v>87</v>
      </c>
      <c r="H208" s="32">
        <v>174</v>
      </c>
      <c r="I208" s="50">
        <v>50000</v>
      </c>
      <c r="J208" s="100">
        <v>50000</v>
      </c>
      <c r="K208" s="50">
        <v>34500</v>
      </c>
      <c r="L208" s="50">
        <v>34500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customHeight="1">
      <c r="A214" s="43">
        <v>3</v>
      </c>
      <c r="B214" s="44">
        <v>1</v>
      </c>
      <c r="C214" s="44">
        <v>1</v>
      </c>
      <c r="D214" s="44">
        <v>5</v>
      </c>
      <c r="E214" s="44"/>
      <c r="F214" s="46"/>
      <c r="G214" s="45" t="s">
        <v>82</v>
      </c>
      <c r="H214" s="32">
        <v>180</v>
      </c>
      <c r="I214" s="33">
        <f t="shared" ref="I214:L215" si="17">I215</f>
        <v>4000</v>
      </c>
      <c r="J214" s="72">
        <f t="shared" si="17"/>
        <v>4000</v>
      </c>
      <c r="K214" s="34">
        <f t="shared" si="17"/>
        <v>3915.86</v>
      </c>
      <c r="L214" s="33">
        <f t="shared" si="17"/>
        <v>3915.86</v>
      </c>
      <c r="M214"/>
    </row>
    <row r="215" spans="1:13" ht="26.25" customHeight="1">
      <c r="A215" s="56">
        <v>3</v>
      </c>
      <c r="B215" s="57">
        <v>1</v>
      </c>
      <c r="C215" s="57">
        <v>1</v>
      </c>
      <c r="D215" s="57">
        <v>5</v>
      </c>
      <c r="E215" s="57">
        <v>1</v>
      </c>
      <c r="F215" s="59"/>
      <c r="G215" s="45" t="s">
        <v>82</v>
      </c>
      <c r="H215" s="32">
        <v>181</v>
      </c>
      <c r="I215" s="34">
        <f t="shared" si="17"/>
        <v>4000</v>
      </c>
      <c r="J215" s="34">
        <f t="shared" si="17"/>
        <v>4000</v>
      </c>
      <c r="K215" s="34">
        <f t="shared" si="17"/>
        <v>3915.86</v>
      </c>
      <c r="L215" s="34">
        <f t="shared" si="17"/>
        <v>3915.86</v>
      </c>
      <c r="M215"/>
    </row>
    <row r="216" spans="1:13" ht="27" customHeight="1">
      <c r="A216" s="43">
        <v>3</v>
      </c>
      <c r="B216" s="44">
        <v>1</v>
      </c>
      <c r="C216" s="44">
        <v>1</v>
      </c>
      <c r="D216" s="44">
        <v>5</v>
      </c>
      <c r="E216" s="44">
        <v>1</v>
      </c>
      <c r="F216" s="46">
        <v>1</v>
      </c>
      <c r="G216" s="45" t="s">
        <v>82</v>
      </c>
      <c r="H216" s="32">
        <v>182</v>
      </c>
      <c r="I216" s="48">
        <v>4000</v>
      </c>
      <c r="J216" s="50">
        <v>4000</v>
      </c>
      <c r="K216" s="50">
        <v>3915.86</v>
      </c>
      <c r="L216" s="50">
        <v>3915.86</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9.75" customHeight="1">
      <c r="A376" s="16"/>
      <c r="B376" s="16"/>
      <c r="C376" s="17"/>
      <c r="D376" s="110"/>
      <c r="E376" s="111"/>
      <c r="F376" s="112"/>
      <c r="G376" s="113" t="s">
        <v>6</v>
      </c>
      <c r="H376" s="32">
        <v>342</v>
      </c>
      <c r="I376" s="82">
        <f>SUM(I35+I192)</f>
        <v>1978300</v>
      </c>
      <c r="J376" s="82">
        <f>SUM(J35+J192)</f>
        <v>1551510</v>
      </c>
      <c r="K376" s="82">
        <f>SUM(K35+K192)</f>
        <v>1450570.9400000002</v>
      </c>
      <c r="L376" s="82">
        <f>SUM(L35+L192)</f>
        <v>1450570.9400000002</v>
      </c>
      <c r="M376"/>
    </row>
    <row r="377" spans="1:13" ht="18.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5.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4" spans="1:13">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E3452-BD29-4677-AFB7-B7788F938CEA}">
  <sheetPr>
    <pageSetUpPr fitToPage="1"/>
  </sheetPr>
  <dimension ref="A1:R384"/>
  <sheetViews>
    <sheetView showZeros="0" workbookViewId="0">
      <selection activeCell="A8" sqref="A8:L8"/>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75" customHeight="1">
      <c r="H5" s="4"/>
      <c r="I5"/>
      <c r="J5" s="2"/>
      <c r="K5" s="2"/>
      <c r="L5" s="2"/>
      <c r="M5" s="149"/>
      <c r="N5" s="140"/>
      <c r="O5" s="140"/>
      <c r="P5" s="140"/>
      <c r="Q5" s="3"/>
    </row>
    <row r="6" spans="1:17" ht="4.5"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t="s">
        <v>200</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29.1" customHeight="1">
      <c r="C27" s="197" t="s">
        <v>192</v>
      </c>
      <c r="D27" s="198"/>
      <c r="E27" s="198"/>
      <c r="F27" s="198"/>
      <c r="G27" s="198"/>
      <c r="H27" s="198"/>
      <c r="I27" s="198"/>
      <c r="K27" s="12" t="s">
        <v>194</v>
      </c>
      <c r="L27" s="13" t="s">
        <v>193</v>
      </c>
      <c r="M27" s="8"/>
    </row>
    <row r="28" spans="1:13" ht="12" customHeight="1">
      <c r="C28" t="s">
        <v>195</v>
      </c>
      <c r="F28" s="146"/>
      <c r="G28" s="139"/>
      <c r="H28" s="120"/>
      <c r="J28" s="143" t="s">
        <v>191</v>
      </c>
      <c r="K28" s="14" t="s">
        <v>190</v>
      </c>
      <c r="L28" s="10"/>
      <c r="M28" s="8"/>
    </row>
    <row r="29" spans="1:13" ht="12.75" customHeight="1">
      <c r="F29" s="146"/>
      <c r="G29" s="15" t="s">
        <v>189</v>
      </c>
      <c r="H29" s="16" t="s">
        <v>210</v>
      </c>
      <c r="I29" s="17"/>
      <c r="J29" s="18"/>
      <c r="K29" s="10"/>
      <c r="L29" s="10"/>
      <c r="M29" s="8"/>
    </row>
    <row r="30" spans="1:13" ht="13.5" customHeight="1">
      <c r="F30" s="146"/>
      <c r="G30" s="199" t="s">
        <v>187</v>
      </c>
      <c r="H30" s="199"/>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1844000</v>
      </c>
      <c r="J35" s="33">
        <f>SUM(J36+J47+J68+J89+J96+J120+J146+J166+J176)</f>
        <v>1417210</v>
      </c>
      <c r="K35" s="34">
        <f>SUM(K36+K47+K68+K89+K96+K120+K146+K166+K176)</f>
        <v>1355334.8699999999</v>
      </c>
      <c r="L35" s="33">
        <f>SUM(L36+L47+L68+L89+L96+L120+L146+L166+L176)</f>
        <v>1355334.8699999999</v>
      </c>
    </row>
    <row r="36" spans="1:18" ht="16.5" customHeight="1">
      <c r="A36" s="28">
        <v>2</v>
      </c>
      <c r="B36" s="36">
        <v>1</v>
      </c>
      <c r="C36" s="37"/>
      <c r="D36" s="38"/>
      <c r="E36" s="39"/>
      <c r="F36" s="40"/>
      <c r="G36" s="122" t="s">
        <v>170</v>
      </c>
      <c r="H36" s="32">
        <v>2</v>
      </c>
      <c r="I36" s="33">
        <f>SUM(I37+I43)</f>
        <v>1631200</v>
      </c>
      <c r="J36" s="33">
        <f>SUM(J37+J43)</f>
        <v>1233900</v>
      </c>
      <c r="K36" s="41">
        <f>SUM(K37+K43)</f>
        <v>1206727.73</v>
      </c>
      <c r="L36" s="42">
        <f>SUM(L37+L43)</f>
        <v>1206727.73</v>
      </c>
      <c r="M36"/>
    </row>
    <row r="37" spans="1:18" ht="14.25" customHeight="1">
      <c r="A37" s="43">
        <v>2</v>
      </c>
      <c r="B37" s="43">
        <v>1</v>
      </c>
      <c r="C37" s="44">
        <v>1</v>
      </c>
      <c r="D37" s="45"/>
      <c r="E37" s="43"/>
      <c r="F37" s="46"/>
      <c r="G37" s="123" t="s">
        <v>169</v>
      </c>
      <c r="H37" s="32">
        <v>3</v>
      </c>
      <c r="I37" s="33">
        <f>SUM(I38)</f>
        <v>1606200</v>
      </c>
      <c r="J37" s="33">
        <f>SUM(J38)</f>
        <v>1215000</v>
      </c>
      <c r="K37" s="34">
        <f>SUM(K38)</f>
        <v>1187831.45</v>
      </c>
      <c r="L37" s="33">
        <f>SUM(L38)</f>
        <v>1187831.45</v>
      </c>
      <c r="M37"/>
      <c r="Q37"/>
    </row>
    <row r="38" spans="1:18" ht="13.5" customHeight="1">
      <c r="A38" s="47">
        <v>2</v>
      </c>
      <c r="B38" s="43">
        <v>1</v>
      </c>
      <c r="C38" s="44">
        <v>1</v>
      </c>
      <c r="D38" s="45">
        <v>1</v>
      </c>
      <c r="E38" s="43"/>
      <c r="F38" s="46"/>
      <c r="G38" s="123" t="s">
        <v>169</v>
      </c>
      <c r="H38" s="32">
        <v>4</v>
      </c>
      <c r="I38" s="33">
        <f>SUM(I39+I41)</f>
        <v>1606200</v>
      </c>
      <c r="J38" s="33">
        <f>SUM(J39+J41)</f>
        <v>1215000</v>
      </c>
      <c r="K38" s="33">
        <f>SUM(K39+K41)</f>
        <v>1187831.45</v>
      </c>
      <c r="L38" s="33">
        <f>SUM(L39+L41)</f>
        <v>1187831.45</v>
      </c>
      <c r="M38"/>
      <c r="Q38" s="163"/>
    </row>
    <row r="39" spans="1:18" ht="14.25" customHeight="1">
      <c r="A39" s="47">
        <v>2</v>
      </c>
      <c r="B39" s="43">
        <v>1</v>
      </c>
      <c r="C39" s="44">
        <v>1</v>
      </c>
      <c r="D39" s="45">
        <v>1</v>
      </c>
      <c r="E39" s="43">
        <v>1</v>
      </c>
      <c r="F39" s="46"/>
      <c r="G39" s="123" t="s">
        <v>168</v>
      </c>
      <c r="H39" s="32">
        <v>5</v>
      </c>
      <c r="I39" s="34">
        <f>SUM(I40)</f>
        <v>1606200</v>
      </c>
      <c r="J39" s="34">
        <f>SUM(J40)</f>
        <v>1215000</v>
      </c>
      <c r="K39" s="34">
        <f>SUM(K40)</f>
        <v>1187831.45</v>
      </c>
      <c r="L39" s="34">
        <f>SUM(L40)</f>
        <v>1187831.45</v>
      </c>
      <c r="M39"/>
      <c r="Q39" s="163"/>
    </row>
    <row r="40" spans="1:18" ht="14.25" customHeight="1">
      <c r="A40" s="47">
        <v>2</v>
      </c>
      <c r="B40" s="43">
        <v>1</v>
      </c>
      <c r="C40" s="44">
        <v>1</v>
      </c>
      <c r="D40" s="45">
        <v>1</v>
      </c>
      <c r="E40" s="43">
        <v>1</v>
      </c>
      <c r="F40" s="46">
        <v>1</v>
      </c>
      <c r="G40" s="123" t="s">
        <v>168</v>
      </c>
      <c r="H40" s="32">
        <v>6</v>
      </c>
      <c r="I40" s="48">
        <v>1606200</v>
      </c>
      <c r="J40" s="49">
        <v>1215000</v>
      </c>
      <c r="K40" s="49">
        <v>1187831.45</v>
      </c>
      <c r="L40" s="49">
        <v>1187831.45</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customHeight="1">
      <c r="A43" s="47">
        <v>2</v>
      </c>
      <c r="B43" s="43">
        <v>1</v>
      </c>
      <c r="C43" s="44">
        <v>2</v>
      </c>
      <c r="D43" s="45"/>
      <c r="E43" s="43"/>
      <c r="F43" s="46"/>
      <c r="G43" s="123" t="s">
        <v>167</v>
      </c>
      <c r="H43" s="32">
        <v>9</v>
      </c>
      <c r="I43" s="34">
        <f t="shared" ref="I43:L45" si="0">I44</f>
        <v>25000</v>
      </c>
      <c r="J43" s="33">
        <f t="shared" si="0"/>
        <v>18900</v>
      </c>
      <c r="K43" s="34">
        <f t="shared" si="0"/>
        <v>18896.28</v>
      </c>
      <c r="L43" s="33">
        <f t="shared" si="0"/>
        <v>18896.28</v>
      </c>
      <c r="M43"/>
      <c r="Q43" s="163"/>
    </row>
    <row r="44" spans="1:18">
      <c r="A44" s="47">
        <v>2</v>
      </c>
      <c r="B44" s="43">
        <v>1</v>
      </c>
      <c r="C44" s="44">
        <v>2</v>
      </c>
      <c r="D44" s="45">
        <v>1</v>
      </c>
      <c r="E44" s="43"/>
      <c r="F44" s="46"/>
      <c r="G44" s="45" t="s">
        <v>167</v>
      </c>
      <c r="H44" s="32">
        <v>10</v>
      </c>
      <c r="I44" s="34">
        <f t="shared" si="0"/>
        <v>25000</v>
      </c>
      <c r="J44" s="33">
        <f t="shared" si="0"/>
        <v>18900</v>
      </c>
      <c r="K44" s="33">
        <f t="shared" si="0"/>
        <v>18896.28</v>
      </c>
      <c r="L44" s="33">
        <f t="shared" si="0"/>
        <v>18896.28</v>
      </c>
      <c r="Q44"/>
    </row>
    <row r="45" spans="1:18" ht="13.5" customHeight="1">
      <c r="A45" s="47">
        <v>2</v>
      </c>
      <c r="B45" s="43">
        <v>1</v>
      </c>
      <c r="C45" s="44">
        <v>2</v>
      </c>
      <c r="D45" s="45">
        <v>1</v>
      </c>
      <c r="E45" s="43">
        <v>1</v>
      </c>
      <c r="F45" s="46"/>
      <c r="G45" s="45" t="s">
        <v>167</v>
      </c>
      <c r="H45" s="32">
        <v>11</v>
      </c>
      <c r="I45" s="33">
        <f t="shared" si="0"/>
        <v>25000</v>
      </c>
      <c r="J45" s="33">
        <f t="shared" si="0"/>
        <v>18900</v>
      </c>
      <c r="K45" s="33">
        <f t="shared" si="0"/>
        <v>18896.28</v>
      </c>
      <c r="L45" s="33">
        <f t="shared" si="0"/>
        <v>18896.28</v>
      </c>
      <c r="M45"/>
      <c r="Q45" s="163"/>
    </row>
    <row r="46" spans="1:18" ht="14.25" customHeight="1">
      <c r="A46" s="47">
        <v>2</v>
      </c>
      <c r="B46" s="43">
        <v>1</v>
      </c>
      <c r="C46" s="44">
        <v>2</v>
      </c>
      <c r="D46" s="45">
        <v>1</v>
      </c>
      <c r="E46" s="43">
        <v>1</v>
      </c>
      <c r="F46" s="46">
        <v>1</v>
      </c>
      <c r="G46" s="45" t="s">
        <v>167</v>
      </c>
      <c r="H46" s="32">
        <v>12</v>
      </c>
      <c r="I46" s="50">
        <v>25000</v>
      </c>
      <c r="J46" s="49">
        <v>18900</v>
      </c>
      <c r="K46" s="49">
        <v>18896.28</v>
      </c>
      <c r="L46" s="49">
        <v>18896.28</v>
      </c>
      <c r="M46"/>
      <c r="Q46" s="163"/>
    </row>
    <row r="47" spans="1:18" ht="26.25" customHeight="1">
      <c r="A47" s="51">
        <v>2</v>
      </c>
      <c r="B47" s="52">
        <v>2</v>
      </c>
      <c r="C47" s="37"/>
      <c r="D47" s="38"/>
      <c r="E47" s="39"/>
      <c r="F47" s="40"/>
      <c r="G47" s="122" t="s">
        <v>166</v>
      </c>
      <c r="H47" s="32">
        <v>13</v>
      </c>
      <c r="I47" s="53">
        <f t="shared" ref="I47:L49" si="1">I48</f>
        <v>186600</v>
      </c>
      <c r="J47" s="54">
        <f t="shared" si="1"/>
        <v>162310</v>
      </c>
      <c r="K47" s="53">
        <f t="shared" si="1"/>
        <v>132004.91</v>
      </c>
      <c r="L47" s="53">
        <f t="shared" si="1"/>
        <v>132004.91</v>
      </c>
      <c r="M47"/>
    </row>
    <row r="48" spans="1:18" ht="27" customHeight="1">
      <c r="A48" s="47">
        <v>2</v>
      </c>
      <c r="B48" s="43">
        <v>2</v>
      </c>
      <c r="C48" s="44">
        <v>1</v>
      </c>
      <c r="D48" s="45"/>
      <c r="E48" s="43"/>
      <c r="F48" s="46"/>
      <c r="G48" s="38" t="s">
        <v>166</v>
      </c>
      <c r="H48" s="32">
        <v>14</v>
      </c>
      <c r="I48" s="33">
        <f t="shared" si="1"/>
        <v>186600</v>
      </c>
      <c r="J48" s="34">
        <f t="shared" si="1"/>
        <v>162310</v>
      </c>
      <c r="K48" s="33">
        <f t="shared" si="1"/>
        <v>132004.91</v>
      </c>
      <c r="L48" s="34">
        <f t="shared" si="1"/>
        <v>132004.91</v>
      </c>
      <c r="M48"/>
      <c r="Q48"/>
      <c r="R48" s="163"/>
    </row>
    <row r="49" spans="1:18" ht="15.75" customHeight="1">
      <c r="A49" s="47">
        <v>2</v>
      </c>
      <c r="B49" s="43">
        <v>2</v>
      </c>
      <c r="C49" s="44">
        <v>1</v>
      </c>
      <c r="D49" s="45">
        <v>1</v>
      </c>
      <c r="E49" s="43"/>
      <c r="F49" s="46"/>
      <c r="G49" s="38" t="s">
        <v>166</v>
      </c>
      <c r="H49" s="32">
        <v>15</v>
      </c>
      <c r="I49" s="33">
        <f t="shared" si="1"/>
        <v>186600</v>
      </c>
      <c r="J49" s="34">
        <f t="shared" si="1"/>
        <v>162310</v>
      </c>
      <c r="K49" s="42">
        <f t="shared" si="1"/>
        <v>132004.91</v>
      </c>
      <c r="L49" s="42">
        <f t="shared" si="1"/>
        <v>132004.91</v>
      </c>
      <c r="M49"/>
      <c r="Q49" s="163"/>
      <c r="R49"/>
    </row>
    <row r="50" spans="1:18" ht="24.75" customHeight="1">
      <c r="A50" s="55">
        <v>2</v>
      </c>
      <c r="B50" s="56">
        <v>2</v>
      </c>
      <c r="C50" s="57">
        <v>1</v>
      </c>
      <c r="D50" s="58">
        <v>1</v>
      </c>
      <c r="E50" s="56">
        <v>1</v>
      </c>
      <c r="F50" s="59"/>
      <c r="G50" s="38" t="s">
        <v>166</v>
      </c>
      <c r="H50" s="32">
        <v>16</v>
      </c>
      <c r="I50" s="60">
        <f>SUM(I51:I67)</f>
        <v>186600</v>
      </c>
      <c r="J50" s="60">
        <f>SUM(J51:J67)</f>
        <v>162310</v>
      </c>
      <c r="K50" s="61">
        <f>SUM(K51:K67)</f>
        <v>132004.91</v>
      </c>
      <c r="L50" s="61">
        <f>SUM(L51:L67)</f>
        <v>132004.91</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customHeight="1">
      <c r="A52" s="47">
        <v>2</v>
      </c>
      <c r="B52" s="43">
        <v>2</v>
      </c>
      <c r="C52" s="44">
        <v>1</v>
      </c>
      <c r="D52" s="45">
        <v>1</v>
      </c>
      <c r="E52" s="43">
        <v>1</v>
      </c>
      <c r="F52" s="46">
        <v>2</v>
      </c>
      <c r="G52" s="45" t="s">
        <v>164</v>
      </c>
      <c r="H52" s="32">
        <v>18</v>
      </c>
      <c r="I52" s="49">
        <v>600</v>
      </c>
      <c r="J52" s="49">
        <v>600</v>
      </c>
      <c r="K52" s="49">
        <v>0</v>
      </c>
      <c r="L52" s="49">
        <v>0</v>
      </c>
      <c r="M52"/>
      <c r="Q52" s="163"/>
      <c r="R52"/>
    </row>
    <row r="53" spans="1:18" ht="26.25" customHeight="1">
      <c r="A53" s="47">
        <v>2</v>
      </c>
      <c r="B53" s="43">
        <v>2</v>
      </c>
      <c r="C53" s="44">
        <v>1</v>
      </c>
      <c r="D53" s="45">
        <v>1</v>
      </c>
      <c r="E53" s="43">
        <v>1</v>
      </c>
      <c r="F53" s="46">
        <v>5</v>
      </c>
      <c r="G53" s="45" t="s">
        <v>163</v>
      </c>
      <c r="H53" s="32">
        <v>19</v>
      </c>
      <c r="I53" s="49">
        <v>12000</v>
      </c>
      <c r="J53" s="49">
        <v>9200</v>
      </c>
      <c r="K53" s="49">
        <v>7579.52</v>
      </c>
      <c r="L53" s="49">
        <v>7579.52</v>
      </c>
      <c r="M53"/>
      <c r="Q53" s="163"/>
      <c r="R53"/>
    </row>
    <row r="54" spans="1:18" ht="27" customHeight="1">
      <c r="A54" s="47">
        <v>2</v>
      </c>
      <c r="B54" s="43">
        <v>2</v>
      </c>
      <c r="C54" s="44">
        <v>1</v>
      </c>
      <c r="D54" s="45">
        <v>1</v>
      </c>
      <c r="E54" s="43">
        <v>1</v>
      </c>
      <c r="F54" s="46">
        <v>6</v>
      </c>
      <c r="G54" s="45" t="s">
        <v>162</v>
      </c>
      <c r="H54" s="32">
        <v>20</v>
      </c>
      <c r="I54" s="49">
        <v>10100</v>
      </c>
      <c r="J54" s="49">
        <v>8600</v>
      </c>
      <c r="K54" s="49">
        <v>5318.47</v>
      </c>
      <c r="L54" s="49">
        <v>5318.47</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customHeight="1">
      <c r="A56" s="47">
        <v>2</v>
      </c>
      <c r="B56" s="43">
        <v>2</v>
      </c>
      <c r="C56" s="44">
        <v>1</v>
      </c>
      <c r="D56" s="45">
        <v>1</v>
      </c>
      <c r="E56" s="43">
        <v>1</v>
      </c>
      <c r="F56" s="46">
        <v>11</v>
      </c>
      <c r="G56" s="45" t="s">
        <v>160</v>
      </c>
      <c r="H56" s="32">
        <v>22</v>
      </c>
      <c r="I56" s="49">
        <v>5200</v>
      </c>
      <c r="J56" s="49">
        <v>4800</v>
      </c>
      <c r="K56" s="49">
        <v>2458.58</v>
      </c>
      <c r="L56" s="49">
        <v>2458.58</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customHeight="1">
      <c r="A58" s="47">
        <v>2</v>
      </c>
      <c r="B58" s="43">
        <v>2</v>
      </c>
      <c r="C58" s="44">
        <v>1</v>
      </c>
      <c r="D58" s="44">
        <v>1</v>
      </c>
      <c r="E58" s="44">
        <v>1</v>
      </c>
      <c r="F58" s="46">
        <v>14</v>
      </c>
      <c r="G58" s="69" t="s">
        <v>158</v>
      </c>
      <c r="H58" s="32">
        <v>24</v>
      </c>
      <c r="I58" s="49">
        <v>6000</v>
      </c>
      <c r="J58" s="50">
        <v>4510</v>
      </c>
      <c r="K58" s="50">
        <v>4004</v>
      </c>
      <c r="L58" s="50">
        <v>4004</v>
      </c>
      <c r="M58"/>
      <c r="Q58" s="163"/>
      <c r="R58"/>
    </row>
    <row r="59" spans="1:18" ht="27.75" customHeight="1">
      <c r="A59" s="47">
        <v>2</v>
      </c>
      <c r="B59" s="43">
        <v>2</v>
      </c>
      <c r="C59" s="44">
        <v>1</v>
      </c>
      <c r="D59" s="44">
        <v>1</v>
      </c>
      <c r="E59" s="44">
        <v>1</v>
      </c>
      <c r="F59" s="46">
        <v>15</v>
      </c>
      <c r="G59" s="45" t="s">
        <v>157</v>
      </c>
      <c r="H59" s="32">
        <v>25</v>
      </c>
      <c r="I59" s="49">
        <v>6400</v>
      </c>
      <c r="J59" s="49">
        <v>6000</v>
      </c>
      <c r="K59" s="49">
        <v>5971.69</v>
      </c>
      <c r="L59" s="49">
        <v>5971.69</v>
      </c>
      <c r="M59"/>
      <c r="Q59" s="163"/>
      <c r="R59"/>
    </row>
    <row r="60" spans="1:18" ht="15.75" customHeight="1">
      <c r="A60" s="47">
        <v>2</v>
      </c>
      <c r="B60" s="43">
        <v>2</v>
      </c>
      <c r="C60" s="44">
        <v>1</v>
      </c>
      <c r="D60" s="44">
        <v>1</v>
      </c>
      <c r="E60" s="44">
        <v>1</v>
      </c>
      <c r="F60" s="46">
        <v>16</v>
      </c>
      <c r="G60" s="45" t="s">
        <v>156</v>
      </c>
      <c r="H60" s="32">
        <v>26</v>
      </c>
      <c r="I60" s="49">
        <v>1200</v>
      </c>
      <c r="J60" s="49">
        <v>900</v>
      </c>
      <c r="K60" s="49">
        <v>872.28</v>
      </c>
      <c r="L60" s="49">
        <v>872.28</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customHeight="1">
      <c r="A62" s="47">
        <v>2</v>
      </c>
      <c r="B62" s="43">
        <v>2</v>
      </c>
      <c r="C62" s="44">
        <v>1</v>
      </c>
      <c r="D62" s="44">
        <v>1</v>
      </c>
      <c r="E62" s="44">
        <v>1</v>
      </c>
      <c r="F62" s="46">
        <v>20</v>
      </c>
      <c r="G62" s="45" t="s">
        <v>154</v>
      </c>
      <c r="H62" s="32">
        <v>28</v>
      </c>
      <c r="I62" s="49">
        <v>36800</v>
      </c>
      <c r="J62" s="49">
        <v>31300</v>
      </c>
      <c r="K62" s="49">
        <v>24543.03</v>
      </c>
      <c r="L62" s="49">
        <v>24543.03</v>
      </c>
      <c r="M62"/>
      <c r="Q62" s="163"/>
      <c r="R62"/>
    </row>
    <row r="63" spans="1:18" ht="27.75" customHeight="1">
      <c r="A63" s="47">
        <v>2</v>
      </c>
      <c r="B63" s="43">
        <v>2</v>
      </c>
      <c r="C63" s="44">
        <v>1</v>
      </c>
      <c r="D63" s="44">
        <v>1</v>
      </c>
      <c r="E63" s="44">
        <v>1</v>
      </c>
      <c r="F63" s="46">
        <v>21</v>
      </c>
      <c r="G63" s="45" t="s">
        <v>153</v>
      </c>
      <c r="H63" s="32">
        <v>29</v>
      </c>
      <c r="I63" s="49">
        <v>10200</v>
      </c>
      <c r="J63" s="49">
        <v>8900</v>
      </c>
      <c r="K63" s="49">
        <v>8553.01</v>
      </c>
      <c r="L63" s="49">
        <v>8553.01</v>
      </c>
      <c r="M63"/>
      <c r="Q63" s="163"/>
      <c r="R63"/>
    </row>
    <row r="64" spans="1:18" ht="12" customHeight="1">
      <c r="A64" s="47">
        <v>2</v>
      </c>
      <c r="B64" s="43">
        <v>2</v>
      </c>
      <c r="C64" s="44">
        <v>1</v>
      </c>
      <c r="D64" s="44">
        <v>1</v>
      </c>
      <c r="E64" s="44">
        <v>1</v>
      </c>
      <c r="F64" s="46">
        <v>22</v>
      </c>
      <c r="G64" s="45" t="s">
        <v>152</v>
      </c>
      <c r="H64" s="32">
        <v>30</v>
      </c>
      <c r="I64" s="49">
        <v>500</v>
      </c>
      <c r="J64" s="49">
        <v>500</v>
      </c>
      <c r="K64" s="49">
        <v>500</v>
      </c>
      <c r="L64" s="49">
        <v>500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97600</v>
      </c>
      <c r="J67" s="49">
        <v>87000</v>
      </c>
      <c r="K67" s="49">
        <v>72204.33</v>
      </c>
      <c r="L67" s="49">
        <v>72204.33</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customHeight="1">
      <c r="A146" s="76">
        <v>2</v>
      </c>
      <c r="B146" s="28">
        <v>7</v>
      </c>
      <c r="C146" s="28"/>
      <c r="D146" s="29"/>
      <c r="E146" s="29"/>
      <c r="F146" s="31"/>
      <c r="G146" s="128" t="s">
        <v>115</v>
      </c>
      <c r="H146" s="32">
        <v>112</v>
      </c>
      <c r="I146" s="34">
        <f>SUM(I147+I152+I160)</f>
        <v>26200</v>
      </c>
      <c r="J146" s="72">
        <f>SUM(J147+J152+J160)</f>
        <v>21000</v>
      </c>
      <c r="K146" s="34">
        <f>SUM(K147+K152+K160)</f>
        <v>16602.23</v>
      </c>
      <c r="L146" s="33">
        <f>SUM(L147+L152+L160)</f>
        <v>16602.23</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c r="A160" s="47">
        <v>2</v>
      </c>
      <c r="B160" s="43">
        <v>7</v>
      </c>
      <c r="C160" s="47">
        <v>3</v>
      </c>
      <c r="D160" s="43"/>
      <c r="E160" s="44"/>
      <c r="F160" s="46"/>
      <c r="G160" s="45" t="s">
        <v>107</v>
      </c>
      <c r="H160" s="32">
        <v>126</v>
      </c>
      <c r="I160" s="34">
        <f t="shared" ref="I160:L161" si="13">I161</f>
        <v>26200</v>
      </c>
      <c r="J160" s="72">
        <f t="shared" si="13"/>
        <v>21000</v>
      </c>
      <c r="K160" s="34">
        <f t="shared" si="13"/>
        <v>16602.23</v>
      </c>
      <c r="L160" s="33">
        <f t="shared" si="13"/>
        <v>16602.23</v>
      </c>
    </row>
    <row r="161" spans="1:13">
      <c r="A161" s="55">
        <v>2</v>
      </c>
      <c r="B161" s="64">
        <v>7</v>
      </c>
      <c r="C161" s="89">
        <v>3</v>
      </c>
      <c r="D161" s="64">
        <v>1</v>
      </c>
      <c r="E161" s="65"/>
      <c r="F161" s="66"/>
      <c r="G161" s="130" t="s">
        <v>107</v>
      </c>
      <c r="H161" s="32">
        <v>127</v>
      </c>
      <c r="I161" s="61">
        <f t="shared" si="13"/>
        <v>26200</v>
      </c>
      <c r="J161" s="86">
        <f t="shared" si="13"/>
        <v>21000</v>
      </c>
      <c r="K161" s="61">
        <f t="shared" si="13"/>
        <v>16602.23</v>
      </c>
      <c r="L161" s="60">
        <f t="shared" si="13"/>
        <v>16602.23</v>
      </c>
    </row>
    <row r="162" spans="1:13">
      <c r="A162" s="47">
        <v>2</v>
      </c>
      <c r="B162" s="43">
        <v>7</v>
      </c>
      <c r="C162" s="47">
        <v>3</v>
      </c>
      <c r="D162" s="43">
        <v>1</v>
      </c>
      <c r="E162" s="44">
        <v>1</v>
      </c>
      <c r="F162" s="46"/>
      <c r="G162" s="123" t="s">
        <v>107</v>
      </c>
      <c r="H162" s="32">
        <v>128</v>
      </c>
      <c r="I162" s="34">
        <f>SUM(I163:I165)</f>
        <v>26200</v>
      </c>
      <c r="J162" s="34">
        <f>SUM(J163:J165)</f>
        <v>21000</v>
      </c>
      <c r="K162" s="34">
        <f>SUM(K163:K165)</f>
        <v>16602.23</v>
      </c>
      <c r="L162" s="34">
        <f>SUM(L163:L165)</f>
        <v>16602.23</v>
      </c>
    </row>
    <row r="163" spans="1:13">
      <c r="A163" s="63">
        <v>2</v>
      </c>
      <c r="B163" s="39">
        <v>7</v>
      </c>
      <c r="C163" s="63">
        <v>3</v>
      </c>
      <c r="D163" s="39">
        <v>1</v>
      </c>
      <c r="E163" s="37">
        <v>1</v>
      </c>
      <c r="F163" s="40">
        <v>1</v>
      </c>
      <c r="G163" s="125" t="s">
        <v>106</v>
      </c>
      <c r="H163" s="32">
        <v>129</v>
      </c>
      <c r="I163" s="88">
        <v>26200</v>
      </c>
      <c r="J163" s="88">
        <v>21000</v>
      </c>
      <c r="K163" s="88">
        <v>16602.23</v>
      </c>
      <c r="L163" s="88">
        <v>16602.23</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hidden="1" customHeight="1">
      <c r="A192" s="28">
        <v>3</v>
      </c>
      <c r="B192" s="30"/>
      <c r="C192" s="28"/>
      <c r="D192" s="29"/>
      <c r="E192" s="29"/>
      <c r="F192" s="31"/>
      <c r="G192" s="81" t="s">
        <v>99</v>
      </c>
      <c r="H192" s="32">
        <v>158</v>
      </c>
      <c r="I192" s="33">
        <f>SUM(I193+I246+I311)</f>
        <v>0</v>
      </c>
      <c r="J192" s="72">
        <f>SUM(J193+J246+J311)</f>
        <v>0</v>
      </c>
      <c r="K192" s="34">
        <f>SUM(K193+K246+K311)</f>
        <v>0</v>
      </c>
      <c r="L192" s="33">
        <f>SUM(L193+L246+L311)</f>
        <v>0</v>
      </c>
      <c r="M192"/>
    </row>
    <row r="193" spans="1:13" ht="34.5" hidden="1" customHeight="1">
      <c r="A193" s="76">
        <v>3</v>
      </c>
      <c r="B193" s="28">
        <v>1</v>
      </c>
      <c r="C193" s="52"/>
      <c r="D193" s="36"/>
      <c r="E193" s="36"/>
      <c r="F193" s="90"/>
      <c r="G193" s="132" t="s">
        <v>98</v>
      </c>
      <c r="H193" s="32">
        <v>159</v>
      </c>
      <c r="I193" s="33">
        <f>SUM(I194+I217+I224+I236+I240)</f>
        <v>0</v>
      </c>
      <c r="J193" s="53">
        <f>SUM(J194+J217+J224+J236+J240)</f>
        <v>0</v>
      </c>
      <c r="K193" s="53">
        <f>SUM(K194+K217+K224+K236+K240)</f>
        <v>0</v>
      </c>
      <c r="L193" s="53">
        <f>SUM(L194+L217+L224+L236+L240)</f>
        <v>0</v>
      </c>
      <c r="M193"/>
    </row>
    <row r="194" spans="1:13" ht="30.75" hidden="1" customHeight="1">
      <c r="A194" s="39">
        <v>3</v>
      </c>
      <c r="B194" s="38">
        <v>1</v>
      </c>
      <c r="C194" s="39">
        <v>1</v>
      </c>
      <c r="D194" s="37"/>
      <c r="E194" s="37"/>
      <c r="F194" s="97"/>
      <c r="G194" s="126" t="s">
        <v>97</v>
      </c>
      <c r="H194" s="32">
        <v>160</v>
      </c>
      <c r="I194" s="53">
        <f>SUM(I195+I198+I203+I209+I214)</f>
        <v>0</v>
      </c>
      <c r="J194" s="72">
        <f>SUM(J195+J198+J203+J209+J214)</f>
        <v>0</v>
      </c>
      <c r="K194" s="34">
        <f>SUM(K195+K198+K203+K209+K214)</f>
        <v>0</v>
      </c>
      <c r="L194" s="33">
        <f>SUM(L195+L198+L203+L209+L214)</f>
        <v>0</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hidden="1" customHeight="1">
      <c r="A208" s="56">
        <v>3</v>
      </c>
      <c r="B208" s="57">
        <v>1</v>
      </c>
      <c r="C208" s="57">
        <v>1</v>
      </c>
      <c r="D208" s="57">
        <v>3</v>
      </c>
      <c r="E208" s="57">
        <v>1</v>
      </c>
      <c r="F208" s="59">
        <v>4</v>
      </c>
      <c r="G208" s="164" t="s">
        <v>87</v>
      </c>
      <c r="H208" s="32">
        <v>174</v>
      </c>
      <c r="I208" s="50">
        <v>0</v>
      </c>
      <c r="J208" s="100">
        <v>0</v>
      </c>
      <c r="K208" s="50">
        <v>0</v>
      </c>
      <c r="L208" s="50">
        <v>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9.75" customHeight="1">
      <c r="A376" s="16"/>
      <c r="B376" s="16"/>
      <c r="C376" s="17"/>
      <c r="D376" s="110"/>
      <c r="E376" s="111"/>
      <c r="F376" s="112"/>
      <c r="G376" s="113" t="s">
        <v>6</v>
      </c>
      <c r="H376" s="32">
        <v>342</v>
      </c>
      <c r="I376" s="82">
        <f>SUM(I35+I192)</f>
        <v>1844000</v>
      </c>
      <c r="J376" s="82">
        <f>SUM(J35+J192)</f>
        <v>1417210</v>
      </c>
      <c r="K376" s="82">
        <f>SUM(K35+K192)</f>
        <v>1355334.8699999999</v>
      </c>
      <c r="L376" s="82">
        <f>SUM(L35+L192)</f>
        <v>1355334.8699999999</v>
      </c>
      <c r="M376"/>
    </row>
    <row r="377" spans="1:13" ht="18.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5.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4" spans="1:13">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00D1A-D7E8-4154-8757-BB33CDC2C7C0}">
  <sheetPr>
    <pageSetUpPr fitToPage="1"/>
  </sheetPr>
  <dimension ref="A1:R384"/>
  <sheetViews>
    <sheetView showZeros="0" workbookViewId="0">
      <selection activeCell="A8" sqref="A8:L8"/>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75" customHeight="1">
      <c r="H5" s="4"/>
      <c r="I5"/>
      <c r="J5" s="2"/>
      <c r="K5" s="2"/>
      <c r="L5" s="2"/>
      <c r="M5" s="149"/>
      <c r="N5" s="140"/>
      <c r="O5" s="140"/>
      <c r="P5" s="140"/>
      <c r="Q5" s="3"/>
    </row>
    <row r="6" spans="1:17" ht="4.5"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t="s">
        <v>200</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43.5" customHeight="1">
      <c r="C27" s="197" t="s">
        <v>215</v>
      </c>
      <c r="D27" s="198"/>
      <c r="E27" s="198"/>
      <c r="F27" s="198"/>
      <c r="G27" s="198"/>
      <c r="H27" s="198"/>
      <c r="I27" s="198"/>
      <c r="K27" s="12" t="s">
        <v>194</v>
      </c>
      <c r="L27" s="13" t="s">
        <v>193</v>
      </c>
      <c r="M27" s="8"/>
    </row>
    <row r="28" spans="1:13" ht="12" customHeight="1">
      <c r="C28" t="s">
        <v>195</v>
      </c>
      <c r="F28" s="146"/>
      <c r="G28" s="139"/>
      <c r="H28" s="120"/>
      <c r="J28" s="143" t="s">
        <v>191</v>
      </c>
      <c r="K28" s="14" t="s">
        <v>190</v>
      </c>
      <c r="L28" s="10"/>
      <c r="M28" s="8"/>
    </row>
    <row r="29" spans="1:13" ht="12.75" customHeight="1">
      <c r="F29" s="146"/>
      <c r="G29" s="15" t="s">
        <v>189</v>
      </c>
      <c r="H29" s="16" t="s">
        <v>210</v>
      </c>
      <c r="I29" s="17"/>
      <c r="J29" s="18"/>
      <c r="K29" s="10"/>
      <c r="L29" s="10"/>
      <c r="M29" s="8"/>
    </row>
    <row r="30" spans="1:13" ht="13.5" customHeight="1">
      <c r="F30" s="146"/>
      <c r="G30" s="199" t="s">
        <v>187</v>
      </c>
      <c r="H30" s="199"/>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30300</v>
      </c>
      <c r="J35" s="33">
        <f>SUM(J36+J47+J68+J89+J96+J120+J146+J166+J176)</f>
        <v>30300</v>
      </c>
      <c r="K35" s="34">
        <f>SUM(K36+K47+K68+K89+K96+K120+K146+K166+K176)</f>
        <v>11325.91</v>
      </c>
      <c r="L35" s="33">
        <f>SUM(L36+L47+L68+L89+L96+L120+L146+L166+L176)</f>
        <v>11325.91</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c r="Q37"/>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c r="Q38" s="163"/>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c r="Q39" s="163"/>
    </row>
    <row r="40" spans="1:18" ht="14.25" hidden="1" customHeight="1">
      <c r="A40" s="47">
        <v>2</v>
      </c>
      <c r="B40" s="43">
        <v>1</v>
      </c>
      <c r="C40" s="44">
        <v>1</v>
      </c>
      <c r="D40" s="45">
        <v>1</v>
      </c>
      <c r="E40" s="43">
        <v>1</v>
      </c>
      <c r="F40" s="46">
        <v>1</v>
      </c>
      <c r="G40" s="123" t="s">
        <v>168</v>
      </c>
      <c r="H40" s="32">
        <v>6</v>
      </c>
      <c r="I40" s="48">
        <v>0</v>
      </c>
      <c r="J40" s="49">
        <v>0</v>
      </c>
      <c r="K40" s="49">
        <v>0</v>
      </c>
      <c r="L40" s="49">
        <v>0</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c r="Q43" s="163"/>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c r="Q45" s="163"/>
    </row>
    <row r="46" spans="1:18" ht="14.25" hidden="1" customHeight="1">
      <c r="A46" s="47">
        <v>2</v>
      </c>
      <c r="B46" s="43">
        <v>1</v>
      </c>
      <c r="C46" s="44">
        <v>2</v>
      </c>
      <c r="D46" s="45">
        <v>1</v>
      </c>
      <c r="E46" s="43">
        <v>1</v>
      </c>
      <c r="F46" s="46">
        <v>1</v>
      </c>
      <c r="G46" s="45" t="s">
        <v>167</v>
      </c>
      <c r="H46" s="32">
        <v>12</v>
      </c>
      <c r="I46" s="50">
        <v>0</v>
      </c>
      <c r="J46" s="49">
        <v>0</v>
      </c>
      <c r="K46" s="49">
        <v>0</v>
      </c>
      <c r="L46" s="49">
        <v>0</v>
      </c>
      <c r="M46"/>
      <c r="Q46" s="163"/>
    </row>
    <row r="47" spans="1:18" ht="26.25" customHeight="1">
      <c r="A47" s="51">
        <v>2</v>
      </c>
      <c r="B47" s="52">
        <v>2</v>
      </c>
      <c r="C47" s="37"/>
      <c r="D47" s="38"/>
      <c r="E47" s="39"/>
      <c r="F47" s="40"/>
      <c r="G47" s="122" t="s">
        <v>166</v>
      </c>
      <c r="H47" s="32">
        <v>13</v>
      </c>
      <c r="I47" s="53">
        <f t="shared" ref="I47:L49" si="1">I48</f>
        <v>30300</v>
      </c>
      <c r="J47" s="54">
        <f t="shared" si="1"/>
        <v>30300</v>
      </c>
      <c r="K47" s="53">
        <f t="shared" si="1"/>
        <v>11325.91</v>
      </c>
      <c r="L47" s="53">
        <f t="shared" si="1"/>
        <v>11325.91</v>
      </c>
      <c r="M47"/>
    </row>
    <row r="48" spans="1:18" ht="27" customHeight="1">
      <c r="A48" s="47">
        <v>2</v>
      </c>
      <c r="B48" s="43">
        <v>2</v>
      </c>
      <c r="C48" s="44">
        <v>1</v>
      </c>
      <c r="D48" s="45"/>
      <c r="E48" s="43"/>
      <c r="F48" s="46"/>
      <c r="G48" s="38" t="s">
        <v>166</v>
      </c>
      <c r="H48" s="32">
        <v>14</v>
      </c>
      <c r="I48" s="33">
        <f t="shared" si="1"/>
        <v>30300</v>
      </c>
      <c r="J48" s="34">
        <f t="shared" si="1"/>
        <v>30300</v>
      </c>
      <c r="K48" s="33">
        <f t="shared" si="1"/>
        <v>11325.91</v>
      </c>
      <c r="L48" s="34">
        <f t="shared" si="1"/>
        <v>11325.91</v>
      </c>
      <c r="M48"/>
      <c r="Q48"/>
      <c r="R48" s="163"/>
    </row>
    <row r="49" spans="1:18" ht="15.75" customHeight="1">
      <c r="A49" s="47">
        <v>2</v>
      </c>
      <c r="B49" s="43">
        <v>2</v>
      </c>
      <c r="C49" s="44">
        <v>1</v>
      </c>
      <c r="D49" s="45">
        <v>1</v>
      </c>
      <c r="E49" s="43"/>
      <c r="F49" s="46"/>
      <c r="G49" s="38" t="s">
        <v>166</v>
      </c>
      <c r="H49" s="32">
        <v>15</v>
      </c>
      <c r="I49" s="33">
        <f t="shared" si="1"/>
        <v>30300</v>
      </c>
      <c r="J49" s="34">
        <f t="shared" si="1"/>
        <v>30300</v>
      </c>
      <c r="K49" s="42">
        <f t="shared" si="1"/>
        <v>11325.91</v>
      </c>
      <c r="L49" s="42">
        <f t="shared" si="1"/>
        <v>11325.91</v>
      </c>
      <c r="M49"/>
      <c r="Q49" s="163"/>
      <c r="R49"/>
    </row>
    <row r="50" spans="1:18" ht="24.75" customHeight="1">
      <c r="A50" s="55">
        <v>2</v>
      </c>
      <c r="B50" s="56">
        <v>2</v>
      </c>
      <c r="C50" s="57">
        <v>1</v>
      </c>
      <c r="D50" s="58">
        <v>1</v>
      </c>
      <c r="E50" s="56">
        <v>1</v>
      </c>
      <c r="F50" s="59"/>
      <c r="G50" s="38" t="s">
        <v>166</v>
      </c>
      <c r="H50" s="32">
        <v>16</v>
      </c>
      <c r="I50" s="60">
        <f>SUM(I51:I67)</f>
        <v>30300</v>
      </c>
      <c r="J50" s="60">
        <f>SUM(J51:J67)</f>
        <v>30300</v>
      </c>
      <c r="K50" s="61">
        <f>SUM(K51:K67)</f>
        <v>11325.91</v>
      </c>
      <c r="L50" s="61">
        <f>SUM(L51:L67)</f>
        <v>11325.91</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hidden="1" customHeight="1">
      <c r="A52" s="47">
        <v>2</v>
      </c>
      <c r="B52" s="43">
        <v>2</v>
      </c>
      <c r="C52" s="44">
        <v>1</v>
      </c>
      <c r="D52" s="45">
        <v>1</v>
      </c>
      <c r="E52" s="43">
        <v>1</v>
      </c>
      <c r="F52" s="46">
        <v>2</v>
      </c>
      <c r="G52" s="45" t="s">
        <v>164</v>
      </c>
      <c r="H52" s="32">
        <v>18</v>
      </c>
      <c r="I52" s="49">
        <v>0</v>
      </c>
      <c r="J52" s="49">
        <v>0</v>
      </c>
      <c r="K52" s="49">
        <v>0</v>
      </c>
      <c r="L52" s="49">
        <v>0</v>
      </c>
      <c r="M52"/>
      <c r="Q52" s="163"/>
      <c r="R52"/>
    </row>
    <row r="53" spans="1:18" ht="26.25" hidden="1" customHeight="1">
      <c r="A53" s="47">
        <v>2</v>
      </c>
      <c r="B53" s="43">
        <v>2</v>
      </c>
      <c r="C53" s="44">
        <v>1</v>
      </c>
      <c r="D53" s="45">
        <v>1</v>
      </c>
      <c r="E53" s="43">
        <v>1</v>
      </c>
      <c r="F53" s="46">
        <v>5</v>
      </c>
      <c r="G53" s="45" t="s">
        <v>163</v>
      </c>
      <c r="H53" s="32">
        <v>19</v>
      </c>
      <c r="I53" s="49">
        <v>0</v>
      </c>
      <c r="J53" s="49">
        <v>0</v>
      </c>
      <c r="K53" s="49">
        <v>0</v>
      </c>
      <c r="L53" s="49">
        <v>0</v>
      </c>
      <c r="M53"/>
      <c r="Q53" s="163"/>
      <c r="R53"/>
    </row>
    <row r="54" spans="1:18" ht="27" hidden="1" customHeight="1">
      <c r="A54" s="47">
        <v>2</v>
      </c>
      <c r="B54" s="43">
        <v>2</v>
      </c>
      <c r="C54" s="44">
        <v>1</v>
      </c>
      <c r="D54" s="45">
        <v>1</v>
      </c>
      <c r="E54" s="43">
        <v>1</v>
      </c>
      <c r="F54" s="46">
        <v>6</v>
      </c>
      <c r="G54" s="45" t="s">
        <v>162</v>
      </c>
      <c r="H54" s="32">
        <v>20</v>
      </c>
      <c r="I54" s="49">
        <v>0</v>
      </c>
      <c r="J54" s="49">
        <v>0</v>
      </c>
      <c r="K54" s="49">
        <v>0</v>
      </c>
      <c r="L54" s="49">
        <v>0</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hidden="1" customHeight="1">
      <c r="A56" s="47">
        <v>2</v>
      </c>
      <c r="B56" s="43">
        <v>2</v>
      </c>
      <c r="C56" s="44">
        <v>1</v>
      </c>
      <c r="D56" s="45">
        <v>1</v>
      </c>
      <c r="E56" s="43">
        <v>1</v>
      </c>
      <c r="F56" s="46">
        <v>11</v>
      </c>
      <c r="G56" s="45" t="s">
        <v>160</v>
      </c>
      <c r="H56" s="32">
        <v>22</v>
      </c>
      <c r="I56" s="49">
        <v>0</v>
      </c>
      <c r="J56" s="49">
        <v>0</v>
      </c>
      <c r="K56" s="49">
        <v>0</v>
      </c>
      <c r="L56" s="49">
        <v>0</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hidden="1" customHeight="1">
      <c r="A58" s="47">
        <v>2</v>
      </c>
      <c r="B58" s="43">
        <v>2</v>
      </c>
      <c r="C58" s="44">
        <v>1</v>
      </c>
      <c r="D58" s="44">
        <v>1</v>
      </c>
      <c r="E58" s="44">
        <v>1</v>
      </c>
      <c r="F58" s="46">
        <v>14</v>
      </c>
      <c r="G58" s="69" t="s">
        <v>158</v>
      </c>
      <c r="H58" s="32">
        <v>24</v>
      </c>
      <c r="I58" s="49">
        <v>0</v>
      </c>
      <c r="J58" s="50">
        <v>0</v>
      </c>
      <c r="K58" s="50">
        <v>0</v>
      </c>
      <c r="L58" s="50">
        <v>0</v>
      </c>
      <c r="M58"/>
      <c r="Q58" s="163"/>
      <c r="R58"/>
    </row>
    <row r="59" spans="1:18" ht="27.75" customHeight="1">
      <c r="A59" s="47">
        <v>2</v>
      </c>
      <c r="B59" s="43">
        <v>2</v>
      </c>
      <c r="C59" s="44">
        <v>1</v>
      </c>
      <c r="D59" s="44">
        <v>1</v>
      </c>
      <c r="E59" s="44">
        <v>1</v>
      </c>
      <c r="F59" s="46">
        <v>15</v>
      </c>
      <c r="G59" s="45" t="s">
        <v>157</v>
      </c>
      <c r="H59" s="32">
        <v>25</v>
      </c>
      <c r="I59" s="49">
        <v>3000</v>
      </c>
      <c r="J59" s="49">
        <v>3000</v>
      </c>
      <c r="K59" s="49">
        <v>2435.91</v>
      </c>
      <c r="L59" s="49">
        <v>2435.91</v>
      </c>
      <c r="M59"/>
      <c r="Q59" s="163"/>
      <c r="R59"/>
    </row>
    <row r="60" spans="1:18" ht="15.75" hidden="1" customHeight="1">
      <c r="A60" s="47">
        <v>2</v>
      </c>
      <c r="B60" s="43">
        <v>2</v>
      </c>
      <c r="C60" s="44">
        <v>1</v>
      </c>
      <c r="D60" s="44">
        <v>1</v>
      </c>
      <c r="E60" s="44">
        <v>1</v>
      </c>
      <c r="F60" s="46">
        <v>16</v>
      </c>
      <c r="G60" s="45" t="s">
        <v>156</v>
      </c>
      <c r="H60" s="32">
        <v>26</v>
      </c>
      <c r="I60" s="49">
        <v>0</v>
      </c>
      <c r="J60" s="49">
        <v>0</v>
      </c>
      <c r="K60" s="49">
        <v>0</v>
      </c>
      <c r="L60" s="49">
        <v>0</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hidden="1" customHeight="1">
      <c r="A62" s="47">
        <v>2</v>
      </c>
      <c r="B62" s="43">
        <v>2</v>
      </c>
      <c r="C62" s="44">
        <v>1</v>
      </c>
      <c r="D62" s="44">
        <v>1</v>
      </c>
      <c r="E62" s="44">
        <v>1</v>
      </c>
      <c r="F62" s="46">
        <v>20</v>
      </c>
      <c r="G62" s="45" t="s">
        <v>154</v>
      </c>
      <c r="H62" s="32">
        <v>28</v>
      </c>
      <c r="I62" s="49">
        <v>0</v>
      </c>
      <c r="J62" s="49">
        <v>0</v>
      </c>
      <c r="K62" s="49">
        <v>0</v>
      </c>
      <c r="L62" s="49">
        <v>0</v>
      </c>
      <c r="M62"/>
      <c r="Q62" s="163"/>
      <c r="R62"/>
    </row>
    <row r="63" spans="1:18" ht="27.75" customHeight="1">
      <c r="A63" s="47">
        <v>2</v>
      </c>
      <c r="B63" s="43">
        <v>2</v>
      </c>
      <c r="C63" s="44">
        <v>1</v>
      </c>
      <c r="D63" s="44">
        <v>1</v>
      </c>
      <c r="E63" s="44">
        <v>1</v>
      </c>
      <c r="F63" s="46">
        <v>21</v>
      </c>
      <c r="G63" s="45" t="s">
        <v>153</v>
      </c>
      <c r="H63" s="32">
        <v>29</v>
      </c>
      <c r="I63" s="49">
        <v>2500</v>
      </c>
      <c r="J63" s="49">
        <v>2500</v>
      </c>
      <c r="K63" s="49">
        <v>2500</v>
      </c>
      <c r="L63" s="49">
        <v>2500</v>
      </c>
      <c r="M63"/>
      <c r="Q63" s="163"/>
      <c r="R63"/>
    </row>
    <row r="64" spans="1:18" ht="12" hidden="1" customHeight="1">
      <c r="A64" s="47">
        <v>2</v>
      </c>
      <c r="B64" s="43">
        <v>2</v>
      </c>
      <c r="C64" s="44">
        <v>1</v>
      </c>
      <c r="D64" s="44">
        <v>1</v>
      </c>
      <c r="E64" s="44">
        <v>1</v>
      </c>
      <c r="F64" s="46">
        <v>22</v>
      </c>
      <c r="G64" s="45" t="s">
        <v>152</v>
      </c>
      <c r="H64" s="32">
        <v>30</v>
      </c>
      <c r="I64" s="49">
        <v>0</v>
      </c>
      <c r="J64" s="49">
        <v>0</v>
      </c>
      <c r="K64" s="49">
        <v>0</v>
      </c>
      <c r="L64" s="49">
        <v>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24800</v>
      </c>
      <c r="J67" s="49">
        <v>24800</v>
      </c>
      <c r="K67" s="49">
        <v>6390</v>
      </c>
      <c r="L67" s="49">
        <v>6390</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customHeight="1">
      <c r="A192" s="28">
        <v>3</v>
      </c>
      <c r="B192" s="30"/>
      <c r="C192" s="28"/>
      <c r="D192" s="29"/>
      <c r="E192" s="29"/>
      <c r="F192" s="31"/>
      <c r="G192" s="81" t="s">
        <v>99</v>
      </c>
      <c r="H192" s="32">
        <v>158</v>
      </c>
      <c r="I192" s="33">
        <f>SUM(I193+I246+I311)</f>
        <v>54000</v>
      </c>
      <c r="J192" s="72">
        <f>SUM(J193+J246+J311)</f>
        <v>54000</v>
      </c>
      <c r="K192" s="34">
        <f>SUM(K193+K246+K311)</f>
        <v>38415.86</v>
      </c>
      <c r="L192" s="33">
        <f>SUM(L193+L246+L311)</f>
        <v>38415.86</v>
      </c>
      <c r="M192"/>
    </row>
    <row r="193" spans="1:13" ht="34.5" customHeight="1">
      <c r="A193" s="76">
        <v>3</v>
      </c>
      <c r="B193" s="28">
        <v>1</v>
      </c>
      <c r="C193" s="52"/>
      <c r="D193" s="36"/>
      <c r="E193" s="36"/>
      <c r="F193" s="90"/>
      <c r="G193" s="132" t="s">
        <v>98</v>
      </c>
      <c r="H193" s="32">
        <v>159</v>
      </c>
      <c r="I193" s="33">
        <f>SUM(I194+I217+I224+I236+I240)</f>
        <v>54000</v>
      </c>
      <c r="J193" s="53">
        <f>SUM(J194+J217+J224+J236+J240)</f>
        <v>54000</v>
      </c>
      <c r="K193" s="53">
        <f>SUM(K194+K217+K224+K236+K240)</f>
        <v>38415.86</v>
      </c>
      <c r="L193" s="53">
        <f>SUM(L194+L217+L224+L236+L240)</f>
        <v>38415.86</v>
      </c>
      <c r="M193"/>
    </row>
    <row r="194" spans="1:13" ht="30.75" customHeight="1">
      <c r="A194" s="39">
        <v>3</v>
      </c>
      <c r="B194" s="38">
        <v>1</v>
      </c>
      <c r="C194" s="39">
        <v>1</v>
      </c>
      <c r="D194" s="37"/>
      <c r="E194" s="37"/>
      <c r="F194" s="97"/>
      <c r="G194" s="126" t="s">
        <v>97</v>
      </c>
      <c r="H194" s="32">
        <v>160</v>
      </c>
      <c r="I194" s="53">
        <f>SUM(I195+I198+I203+I209+I214)</f>
        <v>54000</v>
      </c>
      <c r="J194" s="72">
        <f>SUM(J195+J198+J203+J209+J214)</f>
        <v>54000</v>
      </c>
      <c r="K194" s="34">
        <f>SUM(K195+K198+K203+K209+K214)</f>
        <v>38415.86</v>
      </c>
      <c r="L194" s="33">
        <f>SUM(L195+L198+L203+L209+L214)</f>
        <v>38415.86</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7.75" customHeight="1">
      <c r="A203" s="43">
        <v>3</v>
      </c>
      <c r="B203" s="44">
        <v>1</v>
      </c>
      <c r="C203" s="44">
        <v>1</v>
      </c>
      <c r="D203" s="44">
        <v>3</v>
      </c>
      <c r="E203" s="44"/>
      <c r="F203" s="46"/>
      <c r="G203" s="45" t="s">
        <v>91</v>
      </c>
      <c r="H203" s="32">
        <v>169</v>
      </c>
      <c r="I203" s="33">
        <f>I204</f>
        <v>50000</v>
      </c>
      <c r="J203" s="72">
        <f>J204</f>
        <v>50000</v>
      </c>
      <c r="K203" s="34">
        <f>K204</f>
        <v>34500</v>
      </c>
      <c r="L203" s="33">
        <f>L204</f>
        <v>34500</v>
      </c>
      <c r="M203"/>
    </row>
    <row r="204" spans="1:13" ht="23.25" customHeight="1">
      <c r="A204" s="43">
        <v>3</v>
      </c>
      <c r="B204" s="44">
        <v>1</v>
      </c>
      <c r="C204" s="44">
        <v>1</v>
      </c>
      <c r="D204" s="44">
        <v>3</v>
      </c>
      <c r="E204" s="44">
        <v>1</v>
      </c>
      <c r="F204" s="46"/>
      <c r="G204" s="45" t="s">
        <v>91</v>
      </c>
      <c r="H204" s="32">
        <v>170</v>
      </c>
      <c r="I204" s="33">
        <f>SUM(I205:I208)</f>
        <v>50000</v>
      </c>
      <c r="J204" s="33">
        <f>SUM(J205:J208)</f>
        <v>50000</v>
      </c>
      <c r="K204" s="33">
        <f>SUM(K205:K208)</f>
        <v>34500</v>
      </c>
      <c r="L204" s="33">
        <f>SUM(L205:L208)</f>
        <v>34500</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customHeight="1">
      <c r="A208" s="56">
        <v>3</v>
      </c>
      <c r="B208" s="57">
        <v>1</v>
      </c>
      <c r="C208" s="57">
        <v>1</v>
      </c>
      <c r="D208" s="57">
        <v>3</v>
      </c>
      <c r="E208" s="57">
        <v>1</v>
      </c>
      <c r="F208" s="59">
        <v>4</v>
      </c>
      <c r="G208" s="164" t="s">
        <v>87</v>
      </c>
      <c r="H208" s="32">
        <v>174</v>
      </c>
      <c r="I208" s="50">
        <v>50000</v>
      </c>
      <c r="J208" s="100">
        <v>50000</v>
      </c>
      <c r="K208" s="50">
        <v>34500</v>
      </c>
      <c r="L208" s="50">
        <v>34500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customHeight="1">
      <c r="A214" s="43">
        <v>3</v>
      </c>
      <c r="B214" s="44">
        <v>1</v>
      </c>
      <c r="C214" s="44">
        <v>1</v>
      </c>
      <c r="D214" s="44">
        <v>5</v>
      </c>
      <c r="E214" s="44"/>
      <c r="F214" s="46"/>
      <c r="G214" s="45" t="s">
        <v>82</v>
      </c>
      <c r="H214" s="32">
        <v>180</v>
      </c>
      <c r="I214" s="33">
        <f t="shared" ref="I214:L215" si="17">I215</f>
        <v>4000</v>
      </c>
      <c r="J214" s="72">
        <f t="shared" si="17"/>
        <v>4000</v>
      </c>
      <c r="K214" s="34">
        <f t="shared" si="17"/>
        <v>3915.86</v>
      </c>
      <c r="L214" s="33">
        <f t="shared" si="17"/>
        <v>3915.86</v>
      </c>
      <c r="M214"/>
    </row>
    <row r="215" spans="1:13" ht="26.25" customHeight="1">
      <c r="A215" s="56">
        <v>3</v>
      </c>
      <c r="B215" s="57">
        <v>1</v>
      </c>
      <c r="C215" s="57">
        <v>1</v>
      </c>
      <c r="D215" s="57">
        <v>5</v>
      </c>
      <c r="E215" s="57">
        <v>1</v>
      </c>
      <c r="F215" s="59"/>
      <c r="G215" s="45" t="s">
        <v>82</v>
      </c>
      <c r="H215" s="32">
        <v>181</v>
      </c>
      <c r="I215" s="34">
        <f t="shared" si="17"/>
        <v>4000</v>
      </c>
      <c r="J215" s="34">
        <f t="shared" si="17"/>
        <v>4000</v>
      </c>
      <c r="K215" s="34">
        <f t="shared" si="17"/>
        <v>3915.86</v>
      </c>
      <c r="L215" s="34">
        <f t="shared" si="17"/>
        <v>3915.86</v>
      </c>
      <c r="M215"/>
    </row>
    <row r="216" spans="1:13" ht="27" customHeight="1">
      <c r="A216" s="43">
        <v>3</v>
      </c>
      <c r="B216" s="44">
        <v>1</v>
      </c>
      <c r="C216" s="44">
        <v>1</v>
      </c>
      <c r="D216" s="44">
        <v>5</v>
      </c>
      <c r="E216" s="44">
        <v>1</v>
      </c>
      <c r="F216" s="46">
        <v>1</v>
      </c>
      <c r="G216" s="45" t="s">
        <v>82</v>
      </c>
      <c r="H216" s="32">
        <v>182</v>
      </c>
      <c r="I216" s="48">
        <v>4000</v>
      </c>
      <c r="J216" s="50">
        <v>4000</v>
      </c>
      <c r="K216" s="50">
        <v>3915.86</v>
      </c>
      <c r="L216" s="50">
        <v>3915.86</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9.75" customHeight="1">
      <c r="A376" s="16"/>
      <c r="B376" s="16"/>
      <c r="C376" s="17"/>
      <c r="D376" s="110"/>
      <c r="E376" s="111"/>
      <c r="F376" s="112"/>
      <c r="G376" s="113" t="s">
        <v>6</v>
      </c>
      <c r="H376" s="32">
        <v>342</v>
      </c>
      <c r="I376" s="82">
        <f>SUM(I35+I192)</f>
        <v>84300</v>
      </c>
      <c r="J376" s="82">
        <f>SUM(J35+J192)</f>
        <v>84300</v>
      </c>
      <c r="K376" s="82">
        <f>SUM(K35+K192)</f>
        <v>49741.770000000004</v>
      </c>
      <c r="L376" s="82">
        <f>SUM(L35+L192)</f>
        <v>49741.770000000004</v>
      </c>
      <c r="M376"/>
    </row>
    <row r="377" spans="1:13" ht="18.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5.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4" spans="1:13">
      <c r="H384" s="146" t="s">
        <v>4</v>
      </c>
    </row>
  </sheetData>
  <mergeCells count="28">
    <mergeCell ref="A34:F34"/>
    <mergeCell ref="J378:L378"/>
    <mergeCell ref="K379:L379"/>
    <mergeCell ref="J381:L381"/>
    <mergeCell ref="D382:G382"/>
    <mergeCell ref="K382:L382"/>
    <mergeCell ref="E22:K22"/>
    <mergeCell ref="A32:F33"/>
    <mergeCell ref="G32:G33"/>
    <mergeCell ref="H32:H33"/>
    <mergeCell ref="I32:J32"/>
    <mergeCell ref="K32:K33"/>
    <mergeCell ref="A23:L23"/>
    <mergeCell ref="L32:L33"/>
    <mergeCell ref="C25:I25"/>
    <mergeCell ref="C27:I27"/>
    <mergeCell ref="G30:H30"/>
    <mergeCell ref="J1:L1"/>
    <mergeCell ref="A8:L8"/>
    <mergeCell ref="A11:L11"/>
    <mergeCell ref="G13:K13"/>
    <mergeCell ref="A14:L14"/>
    <mergeCell ref="G10:L10"/>
    <mergeCell ref="G15:K15"/>
    <mergeCell ref="G16:K16"/>
    <mergeCell ref="B17:L17"/>
    <mergeCell ref="G19:K19"/>
    <mergeCell ref="G20:K20"/>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84BCD-C4A8-4328-BA1D-57DF9E2C8291}">
  <sheetPr>
    <pageSetUpPr fitToPage="1"/>
  </sheetPr>
  <dimension ref="A1:R384"/>
  <sheetViews>
    <sheetView topLeftCell="A50" workbookViewId="0">
      <selection activeCell="S21" sqref="S21"/>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2.25" customHeight="1">
      <c r="H3" s="1"/>
      <c r="I3" s="148"/>
      <c r="K3" s="2"/>
      <c r="L3" s="2"/>
      <c r="M3" s="149"/>
      <c r="N3" s="140"/>
      <c r="O3" s="140"/>
      <c r="P3" s="140"/>
      <c r="Q3" s="3"/>
    </row>
    <row r="4" spans="1:17" ht="3.75" hidden="1" customHeight="1">
      <c r="G4" s="152" t="s">
        <v>206</v>
      </c>
      <c r="H4" s="148"/>
      <c r="I4"/>
      <c r="J4" s="2"/>
      <c r="K4" s="2"/>
      <c r="L4" s="2"/>
      <c r="M4" s="149"/>
      <c r="N4" s="153"/>
      <c r="O4" s="153"/>
      <c r="P4" s="140"/>
      <c r="Q4" s="3"/>
    </row>
    <row r="5" spans="1:17" ht="3.75" hidden="1" customHeight="1">
      <c r="H5" s="4"/>
      <c r="I5"/>
      <c r="J5" s="2"/>
      <c r="K5" s="2"/>
      <c r="L5" s="2"/>
      <c r="M5" s="149"/>
      <c r="N5" s="140"/>
      <c r="O5" s="140"/>
      <c r="P5" s="140"/>
      <c r="Q5" s="3"/>
    </row>
    <row r="6" spans="1:17" ht="4.5" hidden="1" customHeight="1">
      <c r="H6" s="4"/>
      <c r="I6"/>
      <c r="J6" s="5"/>
      <c r="K6" s="2"/>
      <c r="L6" s="2"/>
      <c r="M6" s="149"/>
      <c r="N6" s="140"/>
      <c r="O6" s="140"/>
      <c r="P6" s="140"/>
    </row>
    <row r="7" spans="1:17" ht="1.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4.5"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8.2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6" customHeight="1"/>
    <row r="19" spans="1:13" ht="12.75" customHeight="1">
      <c r="G19" s="191" t="s">
        <v>258</v>
      </c>
      <c r="H19" s="191"/>
      <c r="I19" s="191"/>
      <c r="J19" s="191"/>
      <c r="K19" s="191"/>
    </row>
    <row r="20" spans="1:13" ht="11.25" customHeight="1">
      <c r="G20" s="226" t="s">
        <v>201</v>
      </c>
      <c r="H20" s="226"/>
      <c r="I20" s="226"/>
      <c r="J20" s="226"/>
      <c r="K20" s="226"/>
    </row>
    <row r="21" spans="1:13" ht="6.75" customHeight="1">
      <c r="G21" s="140"/>
      <c r="H21" s="140"/>
      <c r="I21" s="140"/>
      <c r="J21" s="140"/>
      <c r="K21" s="140"/>
    </row>
    <row r="22" spans="1:13" ht="15.75" customHeight="1">
      <c r="B22"/>
      <c r="C22"/>
      <c r="D22"/>
      <c r="E22" s="218" t="s">
        <v>200</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29.1" customHeight="1">
      <c r="C27" s="197" t="s">
        <v>251</v>
      </c>
      <c r="D27" s="198"/>
      <c r="E27" s="198"/>
      <c r="F27" s="198"/>
      <c r="G27" s="198"/>
      <c r="H27" s="198"/>
      <c r="I27" s="198"/>
      <c r="K27" s="12" t="s">
        <v>194</v>
      </c>
      <c r="L27" s="13" t="s">
        <v>193</v>
      </c>
      <c r="M27" s="8"/>
    </row>
    <row r="28" spans="1:13" ht="12" customHeight="1">
      <c r="C28" t="s">
        <v>195</v>
      </c>
      <c r="F28" s="146"/>
      <c r="G28" s="139"/>
      <c r="H28" s="120"/>
      <c r="J28" s="143" t="s">
        <v>191</v>
      </c>
      <c r="K28" s="14" t="s">
        <v>190</v>
      </c>
      <c r="L28" s="10"/>
      <c r="M28" s="8"/>
    </row>
    <row r="29" spans="1:13" ht="12.75" customHeight="1">
      <c r="F29" s="146"/>
      <c r="G29" s="15" t="s">
        <v>189</v>
      </c>
      <c r="H29" s="16" t="s">
        <v>210</v>
      </c>
      <c r="I29" s="17"/>
      <c r="J29" s="18"/>
      <c r="K29" s="10"/>
      <c r="L29" s="10"/>
      <c r="M29" s="8"/>
    </row>
    <row r="30" spans="1:13" ht="13.5" customHeight="1">
      <c r="F30" s="146"/>
      <c r="G30" s="199" t="s">
        <v>187</v>
      </c>
      <c r="H30" s="199"/>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31600</v>
      </c>
      <c r="J35" s="33">
        <f>SUM(J36+J47+J68+J89+J96+J120+J146+J166+J176)</f>
        <v>31600</v>
      </c>
      <c r="K35" s="34">
        <f>SUM(K36+K47+K68+K89+K96+K120+K146+K166+K176)</f>
        <v>27106.3</v>
      </c>
      <c r="L35" s="33">
        <f>SUM(L36+L47+L68+L89+L96+L120+L146+L166+L176)</f>
        <v>27106.3</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c r="Q37"/>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c r="Q38" s="163"/>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c r="Q39" s="163"/>
    </row>
    <row r="40" spans="1:18" ht="14.25" hidden="1" customHeight="1">
      <c r="A40" s="47">
        <v>2</v>
      </c>
      <c r="B40" s="43">
        <v>1</v>
      </c>
      <c r="C40" s="44">
        <v>1</v>
      </c>
      <c r="D40" s="45">
        <v>1</v>
      </c>
      <c r="E40" s="43">
        <v>1</v>
      </c>
      <c r="F40" s="46">
        <v>1</v>
      </c>
      <c r="G40" s="123" t="s">
        <v>168</v>
      </c>
      <c r="H40" s="32">
        <v>6</v>
      </c>
      <c r="I40" s="48">
        <v>0</v>
      </c>
      <c r="J40" s="49">
        <v>0</v>
      </c>
      <c r="K40" s="49">
        <v>0</v>
      </c>
      <c r="L40" s="49">
        <v>0</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c r="Q43" s="163"/>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c r="Q45" s="163"/>
    </row>
    <row r="46" spans="1:18" ht="14.25" hidden="1" customHeight="1">
      <c r="A46" s="47">
        <v>2</v>
      </c>
      <c r="B46" s="43">
        <v>1</v>
      </c>
      <c r="C46" s="44">
        <v>2</v>
      </c>
      <c r="D46" s="45">
        <v>1</v>
      </c>
      <c r="E46" s="43">
        <v>1</v>
      </c>
      <c r="F46" s="46">
        <v>1</v>
      </c>
      <c r="G46" s="45" t="s">
        <v>167</v>
      </c>
      <c r="H46" s="32">
        <v>12</v>
      </c>
      <c r="I46" s="50">
        <v>0</v>
      </c>
      <c r="J46" s="49">
        <v>0</v>
      </c>
      <c r="K46" s="49">
        <v>0</v>
      </c>
      <c r="L46" s="49">
        <v>0</v>
      </c>
      <c r="M46"/>
      <c r="Q46" s="163"/>
    </row>
    <row r="47" spans="1:18" ht="26.25" customHeight="1">
      <c r="A47" s="51">
        <v>2</v>
      </c>
      <c r="B47" s="52">
        <v>2</v>
      </c>
      <c r="C47" s="37"/>
      <c r="D47" s="38"/>
      <c r="E47" s="39"/>
      <c r="F47" s="40"/>
      <c r="G47" s="122" t="s">
        <v>166</v>
      </c>
      <c r="H47" s="32">
        <v>13</v>
      </c>
      <c r="I47" s="53">
        <f t="shared" ref="I47:L49" si="1">I48</f>
        <v>31600</v>
      </c>
      <c r="J47" s="54">
        <f t="shared" si="1"/>
        <v>31600</v>
      </c>
      <c r="K47" s="53">
        <f t="shared" si="1"/>
        <v>27106.3</v>
      </c>
      <c r="L47" s="53">
        <f t="shared" si="1"/>
        <v>27106.3</v>
      </c>
      <c r="M47"/>
    </row>
    <row r="48" spans="1:18" ht="27" customHeight="1">
      <c r="A48" s="47">
        <v>2</v>
      </c>
      <c r="B48" s="43">
        <v>2</v>
      </c>
      <c r="C48" s="44">
        <v>1</v>
      </c>
      <c r="D48" s="45"/>
      <c r="E48" s="43"/>
      <c r="F48" s="46"/>
      <c r="G48" s="38" t="s">
        <v>166</v>
      </c>
      <c r="H48" s="32">
        <v>14</v>
      </c>
      <c r="I48" s="33">
        <f t="shared" si="1"/>
        <v>31600</v>
      </c>
      <c r="J48" s="34">
        <f t="shared" si="1"/>
        <v>31600</v>
      </c>
      <c r="K48" s="33">
        <f t="shared" si="1"/>
        <v>27106.3</v>
      </c>
      <c r="L48" s="34">
        <f t="shared" si="1"/>
        <v>27106.3</v>
      </c>
      <c r="M48"/>
      <c r="Q48"/>
      <c r="R48" s="163"/>
    </row>
    <row r="49" spans="1:18" ht="15.75" customHeight="1">
      <c r="A49" s="47">
        <v>2</v>
      </c>
      <c r="B49" s="43">
        <v>2</v>
      </c>
      <c r="C49" s="44">
        <v>1</v>
      </c>
      <c r="D49" s="45">
        <v>1</v>
      </c>
      <c r="E49" s="43"/>
      <c r="F49" s="46"/>
      <c r="G49" s="38" t="s">
        <v>166</v>
      </c>
      <c r="H49" s="32">
        <v>15</v>
      </c>
      <c r="I49" s="33">
        <f t="shared" si="1"/>
        <v>31600</v>
      </c>
      <c r="J49" s="34">
        <f t="shared" si="1"/>
        <v>31600</v>
      </c>
      <c r="K49" s="42">
        <f t="shared" si="1"/>
        <v>27106.3</v>
      </c>
      <c r="L49" s="42">
        <f t="shared" si="1"/>
        <v>27106.3</v>
      </c>
      <c r="M49"/>
      <c r="Q49" s="163"/>
      <c r="R49"/>
    </row>
    <row r="50" spans="1:18" ht="24.75" customHeight="1">
      <c r="A50" s="55">
        <v>2</v>
      </c>
      <c r="B50" s="56">
        <v>2</v>
      </c>
      <c r="C50" s="57">
        <v>1</v>
      </c>
      <c r="D50" s="58">
        <v>1</v>
      </c>
      <c r="E50" s="56">
        <v>1</v>
      </c>
      <c r="F50" s="59"/>
      <c r="G50" s="38" t="s">
        <v>166</v>
      </c>
      <c r="H50" s="32">
        <v>16</v>
      </c>
      <c r="I50" s="60">
        <f>SUM(I51:I67)</f>
        <v>31600</v>
      </c>
      <c r="J50" s="60">
        <f>SUM(J51:J67)</f>
        <v>31600</v>
      </c>
      <c r="K50" s="61">
        <f>SUM(K51:K67)</f>
        <v>27106.3</v>
      </c>
      <c r="L50" s="61">
        <f>SUM(L51:L67)</f>
        <v>27106.3</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hidden="1" customHeight="1">
      <c r="A52" s="47">
        <v>2</v>
      </c>
      <c r="B52" s="43">
        <v>2</v>
      </c>
      <c r="C52" s="44">
        <v>1</v>
      </c>
      <c r="D52" s="45">
        <v>1</v>
      </c>
      <c r="E52" s="43">
        <v>1</v>
      </c>
      <c r="F52" s="46">
        <v>2</v>
      </c>
      <c r="G52" s="45" t="s">
        <v>164</v>
      </c>
      <c r="H52" s="32">
        <v>18</v>
      </c>
      <c r="I52" s="49">
        <v>0</v>
      </c>
      <c r="J52" s="49">
        <v>0</v>
      </c>
      <c r="K52" s="49">
        <v>0</v>
      </c>
      <c r="L52" s="49">
        <v>0</v>
      </c>
      <c r="M52"/>
      <c r="Q52" s="163"/>
      <c r="R52"/>
    </row>
    <row r="53" spans="1:18" ht="26.25" hidden="1" customHeight="1">
      <c r="A53" s="47">
        <v>2</v>
      </c>
      <c r="B53" s="43">
        <v>2</v>
      </c>
      <c r="C53" s="44">
        <v>1</v>
      </c>
      <c r="D53" s="45">
        <v>1</v>
      </c>
      <c r="E53" s="43">
        <v>1</v>
      </c>
      <c r="F53" s="46">
        <v>5</v>
      </c>
      <c r="G53" s="45" t="s">
        <v>163</v>
      </c>
      <c r="H53" s="32">
        <v>19</v>
      </c>
      <c r="I53" s="49">
        <v>0</v>
      </c>
      <c r="J53" s="49">
        <v>0</v>
      </c>
      <c r="K53" s="49">
        <v>0</v>
      </c>
      <c r="L53" s="49">
        <v>0</v>
      </c>
      <c r="M53"/>
      <c r="Q53" s="163"/>
      <c r="R53"/>
    </row>
    <row r="54" spans="1:18" ht="27" hidden="1" customHeight="1">
      <c r="A54" s="47">
        <v>2</v>
      </c>
      <c r="B54" s="43">
        <v>2</v>
      </c>
      <c r="C54" s="44">
        <v>1</v>
      </c>
      <c r="D54" s="45">
        <v>1</v>
      </c>
      <c r="E54" s="43">
        <v>1</v>
      </c>
      <c r="F54" s="46">
        <v>6</v>
      </c>
      <c r="G54" s="45" t="s">
        <v>162</v>
      </c>
      <c r="H54" s="32">
        <v>20</v>
      </c>
      <c r="I54" s="49">
        <v>0</v>
      </c>
      <c r="J54" s="49">
        <v>0</v>
      </c>
      <c r="K54" s="49">
        <v>0</v>
      </c>
      <c r="L54" s="49">
        <v>0</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hidden="1" customHeight="1">
      <c r="A56" s="47">
        <v>2</v>
      </c>
      <c r="B56" s="43">
        <v>2</v>
      </c>
      <c r="C56" s="44">
        <v>1</v>
      </c>
      <c r="D56" s="45">
        <v>1</v>
      </c>
      <c r="E56" s="43">
        <v>1</v>
      </c>
      <c r="F56" s="46">
        <v>11</v>
      </c>
      <c r="G56" s="45" t="s">
        <v>160</v>
      </c>
      <c r="H56" s="32">
        <v>22</v>
      </c>
      <c r="I56" s="49">
        <v>0</v>
      </c>
      <c r="J56" s="49">
        <v>0</v>
      </c>
      <c r="K56" s="49">
        <v>0</v>
      </c>
      <c r="L56" s="49">
        <v>0</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hidden="1" customHeight="1">
      <c r="A58" s="47">
        <v>2</v>
      </c>
      <c r="B58" s="43">
        <v>2</v>
      </c>
      <c r="C58" s="44">
        <v>1</v>
      </c>
      <c r="D58" s="44">
        <v>1</v>
      </c>
      <c r="E58" s="44">
        <v>1</v>
      </c>
      <c r="F58" s="46">
        <v>14</v>
      </c>
      <c r="G58" s="69" t="s">
        <v>158</v>
      </c>
      <c r="H58" s="32">
        <v>24</v>
      </c>
      <c r="I58" s="49">
        <v>0</v>
      </c>
      <c r="J58" s="50">
        <v>0</v>
      </c>
      <c r="K58" s="50">
        <v>0</v>
      </c>
      <c r="L58" s="50">
        <v>0</v>
      </c>
      <c r="M58"/>
      <c r="Q58" s="163"/>
      <c r="R58"/>
    </row>
    <row r="59" spans="1:18" ht="27.75" customHeight="1">
      <c r="A59" s="47">
        <v>2</v>
      </c>
      <c r="B59" s="43">
        <v>2</v>
      </c>
      <c r="C59" s="44">
        <v>1</v>
      </c>
      <c r="D59" s="44">
        <v>1</v>
      </c>
      <c r="E59" s="44">
        <v>1</v>
      </c>
      <c r="F59" s="46">
        <v>15</v>
      </c>
      <c r="G59" s="45" t="s">
        <v>157</v>
      </c>
      <c r="H59" s="32">
        <v>25</v>
      </c>
      <c r="I59" s="49">
        <v>13900</v>
      </c>
      <c r="J59" s="49">
        <v>13900</v>
      </c>
      <c r="K59" s="49">
        <v>11000</v>
      </c>
      <c r="L59" s="49">
        <v>11000</v>
      </c>
      <c r="M59"/>
      <c r="Q59" s="163"/>
      <c r="R59"/>
    </row>
    <row r="60" spans="1:18" ht="15.75" hidden="1" customHeight="1">
      <c r="A60" s="47">
        <v>2</v>
      </c>
      <c r="B60" s="43">
        <v>2</v>
      </c>
      <c r="C60" s="44">
        <v>1</v>
      </c>
      <c r="D60" s="44">
        <v>1</v>
      </c>
      <c r="E60" s="44">
        <v>1</v>
      </c>
      <c r="F60" s="46">
        <v>16</v>
      </c>
      <c r="G60" s="45" t="s">
        <v>156</v>
      </c>
      <c r="H60" s="32">
        <v>26</v>
      </c>
      <c r="I60" s="49">
        <v>0</v>
      </c>
      <c r="J60" s="49">
        <v>0</v>
      </c>
      <c r="K60" s="49">
        <v>0</v>
      </c>
      <c r="L60" s="49">
        <v>0</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hidden="1" customHeight="1">
      <c r="A62" s="47">
        <v>2</v>
      </c>
      <c r="B62" s="43">
        <v>2</v>
      </c>
      <c r="C62" s="44">
        <v>1</v>
      </c>
      <c r="D62" s="44">
        <v>1</v>
      </c>
      <c r="E62" s="44">
        <v>1</v>
      </c>
      <c r="F62" s="46">
        <v>20</v>
      </c>
      <c r="G62" s="45" t="s">
        <v>154</v>
      </c>
      <c r="H62" s="32">
        <v>28</v>
      </c>
      <c r="I62" s="49">
        <v>0</v>
      </c>
      <c r="J62" s="49">
        <v>0</v>
      </c>
      <c r="K62" s="49">
        <v>0</v>
      </c>
      <c r="L62" s="49">
        <v>0</v>
      </c>
      <c r="M62"/>
      <c r="Q62" s="163"/>
      <c r="R62"/>
    </row>
    <row r="63" spans="1:18" ht="27.75" hidden="1" customHeight="1">
      <c r="A63" s="47">
        <v>2</v>
      </c>
      <c r="B63" s="43">
        <v>2</v>
      </c>
      <c r="C63" s="44">
        <v>1</v>
      </c>
      <c r="D63" s="44">
        <v>1</v>
      </c>
      <c r="E63" s="44">
        <v>1</v>
      </c>
      <c r="F63" s="46">
        <v>21</v>
      </c>
      <c r="G63" s="45" t="s">
        <v>153</v>
      </c>
      <c r="H63" s="32">
        <v>29</v>
      </c>
      <c r="I63" s="49">
        <v>0</v>
      </c>
      <c r="J63" s="49">
        <v>0</v>
      </c>
      <c r="K63" s="49">
        <v>0</v>
      </c>
      <c r="L63" s="49">
        <v>0</v>
      </c>
      <c r="M63"/>
      <c r="Q63" s="163"/>
      <c r="R63"/>
    </row>
    <row r="64" spans="1:18" ht="12" hidden="1" customHeight="1">
      <c r="A64" s="47">
        <v>2</v>
      </c>
      <c r="B64" s="43">
        <v>2</v>
      </c>
      <c r="C64" s="44">
        <v>1</v>
      </c>
      <c r="D64" s="44">
        <v>1</v>
      </c>
      <c r="E64" s="44">
        <v>1</v>
      </c>
      <c r="F64" s="46">
        <v>22</v>
      </c>
      <c r="G64" s="45" t="s">
        <v>152</v>
      </c>
      <c r="H64" s="32">
        <v>30</v>
      </c>
      <c r="I64" s="49">
        <v>0</v>
      </c>
      <c r="J64" s="49">
        <v>0</v>
      </c>
      <c r="K64" s="49">
        <v>0</v>
      </c>
      <c r="L64" s="49">
        <v>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17700</v>
      </c>
      <c r="J67" s="49">
        <v>17700</v>
      </c>
      <c r="K67" s="49">
        <v>16106.3</v>
      </c>
      <c r="L67" s="49">
        <v>16106.3</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57.75" customHeight="1">
      <c r="A192" s="28">
        <v>3</v>
      </c>
      <c r="B192" s="30"/>
      <c r="C192" s="28"/>
      <c r="D192" s="29"/>
      <c r="E192" s="29"/>
      <c r="F192" s="31"/>
      <c r="G192" s="81" t="s">
        <v>99</v>
      </c>
      <c r="H192" s="32">
        <v>158</v>
      </c>
      <c r="I192" s="33">
        <f>SUM(I193+I246+I311)</f>
        <v>18400</v>
      </c>
      <c r="J192" s="72">
        <f>SUM(J193+J246+J311)</f>
        <v>18400</v>
      </c>
      <c r="K192" s="34">
        <f>SUM(K193+K246+K311)</f>
        <v>18388</v>
      </c>
      <c r="L192" s="33">
        <f>SUM(L193+L246+L311)</f>
        <v>18388</v>
      </c>
      <c r="M192"/>
    </row>
    <row r="193" spans="1:13" ht="34.5" customHeight="1">
      <c r="A193" s="76">
        <v>3</v>
      </c>
      <c r="B193" s="28">
        <v>1</v>
      </c>
      <c r="C193" s="52"/>
      <c r="D193" s="36"/>
      <c r="E193" s="36"/>
      <c r="F193" s="90"/>
      <c r="G193" s="132" t="s">
        <v>98</v>
      </c>
      <c r="H193" s="32">
        <v>159</v>
      </c>
      <c r="I193" s="33">
        <f>SUM(I194+I217+I224+I236+I240)</f>
        <v>18400</v>
      </c>
      <c r="J193" s="53">
        <f>SUM(J194+J217+J224+J236+J240)</f>
        <v>18400</v>
      </c>
      <c r="K193" s="53">
        <f>SUM(K194+K217+K224+K236+K240)</f>
        <v>18388</v>
      </c>
      <c r="L193" s="53">
        <f>SUM(L194+L217+L224+L236+L240)</f>
        <v>18388</v>
      </c>
      <c r="M193"/>
    </row>
    <row r="194" spans="1:13" ht="30.75" customHeight="1">
      <c r="A194" s="39">
        <v>3</v>
      </c>
      <c r="B194" s="38">
        <v>1</v>
      </c>
      <c r="C194" s="39">
        <v>1</v>
      </c>
      <c r="D194" s="37"/>
      <c r="E194" s="37"/>
      <c r="F194" s="97"/>
      <c r="G194" s="126" t="s">
        <v>97</v>
      </c>
      <c r="H194" s="32">
        <v>160</v>
      </c>
      <c r="I194" s="53">
        <f>SUM(I195+I198+I203+I209+I214)</f>
        <v>18400</v>
      </c>
      <c r="J194" s="72">
        <f>SUM(J195+J198+J203+J209+J214)</f>
        <v>18400</v>
      </c>
      <c r="K194" s="34">
        <f>SUM(K195+K198+K203+K209+K214)</f>
        <v>18388</v>
      </c>
      <c r="L194" s="33">
        <f>SUM(L195+L198+L203+L209+L214)</f>
        <v>18388</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7.75" customHeight="1">
      <c r="A203" s="43">
        <v>3</v>
      </c>
      <c r="B203" s="44">
        <v>1</v>
      </c>
      <c r="C203" s="44">
        <v>1</v>
      </c>
      <c r="D203" s="44">
        <v>3</v>
      </c>
      <c r="E203" s="44"/>
      <c r="F203" s="46"/>
      <c r="G203" s="45" t="s">
        <v>91</v>
      </c>
      <c r="H203" s="32">
        <v>169</v>
      </c>
      <c r="I203" s="33">
        <f>I204</f>
        <v>18400</v>
      </c>
      <c r="J203" s="72">
        <f>J204</f>
        <v>18400</v>
      </c>
      <c r="K203" s="34">
        <f>K204</f>
        <v>18388</v>
      </c>
      <c r="L203" s="33">
        <f>L204</f>
        <v>18388</v>
      </c>
      <c r="M203"/>
    </row>
    <row r="204" spans="1:13" ht="23.25" customHeight="1">
      <c r="A204" s="43">
        <v>3</v>
      </c>
      <c r="B204" s="44">
        <v>1</v>
      </c>
      <c r="C204" s="44">
        <v>1</v>
      </c>
      <c r="D204" s="44">
        <v>3</v>
      </c>
      <c r="E204" s="44">
        <v>1</v>
      </c>
      <c r="F204" s="46"/>
      <c r="G204" s="45" t="s">
        <v>91</v>
      </c>
      <c r="H204" s="32">
        <v>170</v>
      </c>
      <c r="I204" s="33">
        <f>SUM(I205:I208)</f>
        <v>18400</v>
      </c>
      <c r="J204" s="33">
        <f>SUM(J205:J208)</f>
        <v>18400</v>
      </c>
      <c r="K204" s="33">
        <f>SUM(K205:K208)</f>
        <v>18388</v>
      </c>
      <c r="L204" s="33">
        <f>SUM(L205:L208)</f>
        <v>18388</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4" customHeight="1">
      <c r="A206" s="43">
        <v>3</v>
      </c>
      <c r="B206" s="44">
        <v>1</v>
      </c>
      <c r="C206" s="44">
        <v>1</v>
      </c>
      <c r="D206" s="44">
        <v>3</v>
      </c>
      <c r="E206" s="44">
        <v>1</v>
      </c>
      <c r="F206" s="46">
        <v>2</v>
      </c>
      <c r="G206" s="45" t="s">
        <v>89</v>
      </c>
      <c r="H206" s="32">
        <v>172</v>
      </c>
      <c r="I206" s="50">
        <v>18400</v>
      </c>
      <c r="J206" s="50">
        <v>18400</v>
      </c>
      <c r="K206" s="50">
        <v>18388</v>
      </c>
      <c r="L206" s="50">
        <v>18388</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hidden="1" customHeight="1">
      <c r="A208" s="56">
        <v>3</v>
      </c>
      <c r="B208" s="57">
        <v>1</v>
      </c>
      <c r="C208" s="57">
        <v>1</v>
      </c>
      <c r="D208" s="57">
        <v>3</v>
      </c>
      <c r="E208" s="57">
        <v>1</v>
      </c>
      <c r="F208" s="59">
        <v>4</v>
      </c>
      <c r="G208" s="164" t="s">
        <v>87</v>
      </c>
      <c r="H208" s="32">
        <v>174</v>
      </c>
      <c r="I208" s="50">
        <v>0</v>
      </c>
      <c r="J208" s="100">
        <v>0</v>
      </c>
      <c r="K208" s="50">
        <v>0</v>
      </c>
      <c r="L208" s="50">
        <v>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24.75" customHeight="1">
      <c r="A376" s="16"/>
      <c r="B376" s="16"/>
      <c r="C376" s="17"/>
      <c r="D376" s="110"/>
      <c r="E376" s="111"/>
      <c r="F376" s="112"/>
      <c r="G376" s="113" t="s">
        <v>6</v>
      </c>
      <c r="H376" s="32">
        <v>342</v>
      </c>
      <c r="I376" s="82">
        <f>SUM(I35+I192)</f>
        <v>50000</v>
      </c>
      <c r="J376" s="82">
        <f>SUM(J35+J192)</f>
        <v>50000</v>
      </c>
      <c r="K376" s="82">
        <f>SUM(K35+K192)</f>
        <v>45494.3</v>
      </c>
      <c r="L376" s="82">
        <f>SUM(L35+L192)</f>
        <v>45494.3</v>
      </c>
      <c r="M376"/>
    </row>
    <row r="377" spans="1:13" ht="7.5" customHeight="1">
      <c r="G377" s="35"/>
      <c r="H377" s="32"/>
      <c r="I377" s="114"/>
      <c r="J377" s="142"/>
      <c r="K377" s="142"/>
      <c r="L377" s="142"/>
    </row>
    <row r="378" spans="1:13" ht="15.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7.5" customHeight="1">
      <c r="I380" s="167"/>
      <c r="K380" s="167"/>
      <c r="L380" s="167"/>
    </row>
    <row r="381" spans="1:13" ht="15.75" customHeight="1">
      <c r="D381" s="120" t="s">
        <v>2</v>
      </c>
      <c r="E381" s="120"/>
      <c r="F381" s="22"/>
      <c r="G381" s="120"/>
      <c r="I381" s="167"/>
      <c r="J381" s="191" t="s">
        <v>1</v>
      </c>
      <c r="K381" s="191"/>
      <c r="L381" s="191"/>
    </row>
    <row r="382" spans="1:13" ht="37.5" customHeight="1">
      <c r="D382" s="192" t="s">
        <v>250</v>
      </c>
      <c r="E382" s="193"/>
      <c r="F382" s="193"/>
      <c r="G382" s="193"/>
      <c r="H382" s="117"/>
      <c r="I382" s="168" t="s">
        <v>0</v>
      </c>
      <c r="K382" s="194" t="s">
        <v>5</v>
      </c>
      <c r="L382" s="194"/>
    </row>
    <row r="383" spans="1:13" hidden="1"/>
    <row r="384" spans="1:13" ht="3.75" customHeight="1">
      <c r="H384" s="146" t="s">
        <v>4</v>
      </c>
    </row>
  </sheetData>
  <mergeCells count="28">
    <mergeCell ref="E22:K22"/>
    <mergeCell ref="J1:L1"/>
    <mergeCell ref="A8:L8"/>
    <mergeCell ref="G10:L10"/>
    <mergeCell ref="A11:L11"/>
    <mergeCell ref="G13:K13"/>
    <mergeCell ref="A14:L14"/>
    <mergeCell ref="G15:K15"/>
    <mergeCell ref="G16:K16"/>
    <mergeCell ref="B17:L17"/>
    <mergeCell ref="G19:K19"/>
    <mergeCell ref="G20:K20"/>
    <mergeCell ref="J381:L381"/>
    <mergeCell ref="D382:G382"/>
    <mergeCell ref="K382:L382"/>
    <mergeCell ref="A23:L23"/>
    <mergeCell ref="C25:I25"/>
    <mergeCell ref="C27:I27"/>
    <mergeCell ref="G30:H30"/>
    <mergeCell ref="A32:F33"/>
    <mergeCell ref="G32:G33"/>
    <mergeCell ref="H32:H33"/>
    <mergeCell ref="I32:J32"/>
    <mergeCell ref="K32:K33"/>
    <mergeCell ref="L32:L33"/>
    <mergeCell ref="A34:F34"/>
    <mergeCell ref="J378:L378"/>
    <mergeCell ref="K379:L379"/>
  </mergeCells>
  <pageMargins left="0.31496062992125984" right="0" top="0.15748031496062992" bottom="0.15748031496062992" header="0.31496062992125984" footer="0.31496062992125984"/>
  <pageSetup paperSize="9" scale="8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67547-61B7-42AC-BF41-A49135EB91AA}">
  <sheetPr>
    <pageSetUpPr fitToPage="1"/>
  </sheetPr>
  <dimension ref="A1:R384"/>
  <sheetViews>
    <sheetView showZeros="0" workbookViewId="0">
      <selection activeCell="H29" sqref="H29"/>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69"/>
      <c r="H1" s="170"/>
      <c r="I1" s="118"/>
      <c r="J1" s="236" t="s">
        <v>208</v>
      </c>
      <c r="K1" s="236"/>
      <c r="L1" s="236"/>
      <c r="M1" s="171"/>
      <c r="N1" s="140"/>
      <c r="O1" s="140"/>
      <c r="P1" s="140"/>
      <c r="Q1" s="140"/>
    </row>
    <row r="2" spans="1:17" ht="14.25" customHeight="1">
      <c r="H2" s="170"/>
      <c r="I2"/>
      <c r="J2" s="146" t="s">
        <v>207</v>
      </c>
      <c r="K2" s="172"/>
      <c r="L2" s="119"/>
      <c r="M2" s="171"/>
      <c r="N2" s="140"/>
      <c r="O2" s="140"/>
      <c r="P2" s="140"/>
      <c r="Q2" s="173"/>
    </row>
    <row r="3" spans="1:17" ht="3.75" customHeight="1">
      <c r="H3" s="1"/>
      <c r="I3" s="170"/>
      <c r="K3" s="2"/>
      <c r="L3" s="2"/>
      <c r="M3" s="171"/>
      <c r="N3" s="140"/>
      <c r="O3" s="140"/>
      <c r="P3" s="140"/>
      <c r="Q3" s="3"/>
    </row>
    <row r="4" spans="1:17" ht="2.25" customHeight="1">
      <c r="G4" s="174" t="s">
        <v>206</v>
      </c>
      <c r="H4" s="170"/>
      <c r="I4"/>
      <c r="J4" s="2"/>
      <c r="K4" s="2"/>
      <c r="L4" s="2"/>
      <c r="M4" s="171"/>
      <c r="N4" s="175"/>
      <c r="O4" s="175"/>
      <c r="P4" s="140"/>
      <c r="Q4" s="3"/>
    </row>
    <row r="5" spans="1:17" ht="1.5" customHeight="1">
      <c r="H5" s="4"/>
      <c r="I5"/>
      <c r="J5" s="2"/>
      <c r="K5" s="2"/>
      <c r="L5" s="2"/>
      <c r="M5" s="171"/>
      <c r="N5" s="140"/>
      <c r="O5" s="140"/>
      <c r="P5" s="140"/>
      <c r="Q5" s="3"/>
    </row>
    <row r="6" spans="1:17" ht="4.5" hidden="1" customHeight="1">
      <c r="H6" s="4"/>
      <c r="I6"/>
      <c r="J6" s="5"/>
      <c r="K6" s="2"/>
      <c r="L6" s="2"/>
      <c r="M6" s="171"/>
      <c r="N6" s="140"/>
      <c r="O6" s="140"/>
      <c r="P6" s="140"/>
    </row>
    <row r="7" spans="1:17" ht="4.5" customHeight="1">
      <c r="H7" s="4"/>
      <c r="I7"/>
      <c r="K7" s="140"/>
      <c r="L7" s="140"/>
      <c r="M7" s="171"/>
      <c r="N7" s="140"/>
      <c r="O7" s="140"/>
      <c r="P7" s="140"/>
      <c r="Q7" s="6"/>
    </row>
    <row r="8" spans="1:17" ht="15.75" customHeight="1">
      <c r="A8" s="220" t="s">
        <v>262</v>
      </c>
      <c r="B8" s="220"/>
      <c r="C8" s="220"/>
      <c r="D8" s="220"/>
      <c r="E8" s="220"/>
      <c r="F8" s="220"/>
      <c r="G8" s="220"/>
      <c r="H8" s="220"/>
      <c r="I8" s="220"/>
      <c r="J8" s="220"/>
      <c r="K8" s="220"/>
      <c r="L8" s="220"/>
      <c r="M8" s="171"/>
    </row>
    <row r="9" spans="1:17" ht="11.25" customHeight="1">
      <c r="G9" s="7"/>
      <c r="H9" s="6"/>
      <c r="I9" s="6"/>
      <c r="J9" s="176"/>
      <c r="K9" s="176"/>
      <c r="L9" s="144"/>
      <c r="M9" s="171"/>
    </row>
    <row r="10" spans="1:17" ht="16.5" customHeight="1">
      <c r="G10" s="221" t="s">
        <v>217</v>
      </c>
      <c r="H10" s="221"/>
      <c r="I10" s="221"/>
      <c r="J10" s="221"/>
      <c r="K10" s="221"/>
      <c r="L10" s="221"/>
      <c r="M10" s="171"/>
    </row>
    <row r="11" spans="1:17" ht="18.75" customHeight="1">
      <c r="A11" s="222" t="s">
        <v>205</v>
      </c>
      <c r="B11" s="223"/>
      <c r="C11" s="223"/>
      <c r="D11" s="223"/>
      <c r="E11" s="223"/>
      <c r="F11" s="223"/>
      <c r="G11" s="223"/>
      <c r="H11" s="223"/>
      <c r="I11" s="223"/>
      <c r="J11" s="223"/>
      <c r="K11" s="223"/>
      <c r="L11" s="223"/>
      <c r="M11" s="171"/>
    </row>
    <row r="12" spans="1:17" ht="11.25" customHeight="1">
      <c r="A12" s="138"/>
      <c r="B12" s="177"/>
      <c r="C12" s="177"/>
      <c r="D12" s="177"/>
      <c r="E12" s="177"/>
      <c r="F12" s="177"/>
      <c r="G12" s="177"/>
      <c r="H12" s="177"/>
      <c r="I12" s="177"/>
      <c r="J12" s="177"/>
      <c r="K12" s="177"/>
      <c r="L12" s="177"/>
      <c r="M12" s="171"/>
    </row>
    <row r="13" spans="1:17" ht="14.25" customHeight="1">
      <c r="A13" s="138"/>
      <c r="B13" s="177"/>
      <c r="C13" s="177"/>
      <c r="D13" s="177"/>
      <c r="E13" s="177"/>
      <c r="F13" s="177"/>
      <c r="G13" s="237" t="s">
        <v>204</v>
      </c>
      <c r="H13" s="237"/>
      <c r="I13" s="237"/>
      <c r="J13" s="237"/>
      <c r="K13" s="237"/>
      <c r="L13" s="177"/>
      <c r="M13" s="171"/>
    </row>
    <row r="14" spans="1:17" ht="16.5" customHeight="1">
      <c r="A14" s="225" t="s">
        <v>256</v>
      </c>
      <c r="B14" s="225"/>
      <c r="C14" s="225"/>
      <c r="D14" s="225"/>
      <c r="E14" s="225"/>
      <c r="F14" s="225"/>
      <c r="G14" s="225"/>
      <c r="H14" s="225"/>
      <c r="I14" s="225"/>
      <c r="J14" s="225"/>
      <c r="K14" s="225"/>
      <c r="L14" s="225"/>
      <c r="M14" s="171"/>
      <c r="P14" s="146" t="s">
        <v>203</v>
      </c>
    </row>
    <row r="15" spans="1:17" ht="15.75" customHeight="1">
      <c r="G15" s="191" t="s">
        <v>257</v>
      </c>
      <c r="H15" s="191"/>
      <c r="I15" s="191"/>
      <c r="J15" s="191"/>
      <c r="K15" s="191"/>
      <c r="M15" s="171"/>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29" t="s">
        <v>214</v>
      </c>
      <c r="F22" s="229"/>
      <c r="G22" s="229"/>
      <c r="H22" s="229"/>
      <c r="I22" s="229"/>
      <c r="J22" s="229"/>
      <c r="K22" s="229"/>
      <c r="L22"/>
    </row>
    <row r="23" spans="1:13" ht="12" customHeight="1">
      <c r="A23" s="195" t="s">
        <v>199</v>
      </c>
      <c r="B23" s="195"/>
      <c r="C23" s="195"/>
      <c r="D23" s="195"/>
      <c r="E23" s="195"/>
      <c r="F23" s="195"/>
      <c r="G23" s="195"/>
      <c r="H23" s="195"/>
      <c r="I23" s="195"/>
      <c r="J23" s="195"/>
      <c r="K23" s="195"/>
      <c r="L23" s="195"/>
      <c r="M23" s="8"/>
    </row>
    <row r="24" spans="1:13" ht="12" customHeight="1">
      <c r="F24" s="146"/>
      <c r="J24" s="178"/>
      <c r="K24" s="144"/>
      <c r="L24" s="179"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29.1" customHeight="1">
      <c r="C27" s="197" t="s">
        <v>212</v>
      </c>
      <c r="D27" s="198"/>
      <c r="E27" s="198"/>
      <c r="F27" s="198"/>
      <c r="G27" s="198"/>
      <c r="H27" s="198"/>
      <c r="I27" s="198"/>
      <c r="K27" s="12" t="s">
        <v>194</v>
      </c>
      <c r="L27" s="13" t="s">
        <v>193</v>
      </c>
      <c r="M27" s="8"/>
    </row>
    <row r="28" spans="1:13" ht="12" customHeight="1">
      <c r="C28" t="s">
        <v>213</v>
      </c>
      <c r="F28" s="146"/>
      <c r="G28" s="139"/>
      <c r="H28" s="120"/>
      <c r="J28" s="143" t="s">
        <v>191</v>
      </c>
      <c r="K28" s="14" t="s">
        <v>211</v>
      </c>
      <c r="L28" s="10"/>
      <c r="M28" s="8"/>
    </row>
    <row r="29" spans="1:13" ht="12.75" customHeight="1">
      <c r="F29" s="146"/>
      <c r="G29" s="15" t="s">
        <v>189</v>
      </c>
      <c r="H29" s="16" t="s">
        <v>210</v>
      </c>
      <c r="I29" s="17"/>
      <c r="J29" s="18"/>
      <c r="K29" s="10"/>
      <c r="L29" s="10"/>
      <c r="M29" s="8"/>
    </row>
    <row r="30" spans="1:13" ht="13.5" customHeight="1">
      <c r="F30" s="146"/>
      <c r="G30" s="199" t="s">
        <v>187</v>
      </c>
      <c r="H30" s="199"/>
      <c r="I30" s="19" t="s">
        <v>186</v>
      </c>
      <c r="J30" s="121" t="s">
        <v>184</v>
      </c>
      <c r="K30" s="10" t="s">
        <v>184</v>
      </c>
      <c r="L30" s="10" t="s">
        <v>185</v>
      </c>
      <c r="M30" s="8"/>
    </row>
    <row r="31" spans="1:13" ht="14.25" customHeight="1">
      <c r="A31" s="20" t="s">
        <v>209</v>
      </c>
      <c r="B31" s="20"/>
      <c r="C31" s="20"/>
      <c r="D31" s="20"/>
      <c r="E31" s="20"/>
      <c r="F31" s="21"/>
      <c r="G31" s="22"/>
      <c r="I31" s="22"/>
      <c r="J31" s="22"/>
      <c r="K31" s="23"/>
      <c r="L31" s="24" t="s">
        <v>182</v>
      </c>
      <c r="M31" s="25"/>
    </row>
    <row r="32" spans="1:13" ht="24" customHeight="1">
      <c r="A32" s="200" t="s">
        <v>181</v>
      </c>
      <c r="B32" s="233"/>
      <c r="C32" s="233"/>
      <c r="D32" s="233"/>
      <c r="E32" s="233"/>
      <c r="F32" s="233"/>
      <c r="G32" s="204" t="s">
        <v>180</v>
      </c>
      <c r="H32" s="206" t="s">
        <v>179</v>
      </c>
      <c r="I32" s="241" t="s">
        <v>178</v>
      </c>
      <c r="J32" s="242"/>
      <c r="K32" s="210" t="s">
        <v>177</v>
      </c>
      <c r="L32" s="212" t="s">
        <v>3</v>
      </c>
      <c r="M32" s="25"/>
    </row>
    <row r="33" spans="1:18" ht="46.5" customHeight="1">
      <c r="A33" s="234"/>
      <c r="B33" s="235"/>
      <c r="C33" s="235"/>
      <c r="D33" s="235"/>
      <c r="E33" s="235"/>
      <c r="F33" s="235"/>
      <c r="G33" s="239"/>
      <c r="H33" s="240"/>
      <c r="I33" s="26" t="s">
        <v>176</v>
      </c>
      <c r="J33" s="27" t="s">
        <v>175</v>
      </c>
      <c r="K33" s="243"/>
      <c r="L33" s="238"/>
    </row>
    <row r="34" spans="1:18" ht="11.25" customHeight="1">
      <c r="A34" s="230" t="s">
        <v>174</v>
      </c>
      <c r="B34" s="231"/>
      <c r="C34" s="231"/>
      <c r="D34" s="231"/>
      <c r="E34" s="231"/>
      <c r="F34" s="232"/>
      <c r="G34" s="180">
        <v>2</v>
      </c>
      <c r="H34" s="181">
        <v>3</v>
      </c>
      <c r="I34" s="182" t="s">
        <v>173</v>
      </c>
      <c r="J34" s="183" t="s">
        <v>172</v>
      </c>
      <c r="K34" s="184">
        <v>6</v>
      </c>
      <c r="L34" s="184">
        <v>7</v>
      </c>
    </row>
    <row r="35" spans="1:18" s="35" customFormat="1" ht="14.25" hidden="1" customHeight="1">
      <c r="A35" s="28">
        <v>2</v>
      </c>
      <c r="B35" s="28"/>
      <c r="C35" s="29"/>
      <c r="D35" s="30"/>
      <c r="E35" s="28"/>
      <c r="F35" s="31"/>
      <c r="G35" s="30" t="s">
        <v>171</v>
      </c>
      <c r="H35" s="32">
        <v>1</v>
      </c>
      <c r="I35" s="33">
        <f>SUM(I36+I47+I68+I89+I96+I120+I146+I166+I176)</f>
        <v>0</v>
      </c>
      <c r="J35" s="33">
        <f>SUM(J36+J47+J68+J89+J96+J120+J146+J166+J176)</f>
        <v>0</v>
      </c>
      <c r="K35" s="34">
        <f>SUM(K36+K47+K68+K89+K96+K120+K146+K166+K176)</f>
        <v>0</v>
      </c>
      <c r="L35" s="33">
        <f>SUM(L36+L47+L68+L89+L96+L120+L146+L166+L176)</f>
        <v>0</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c r="Q37"/>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c r="Q38" s="185"/>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c r="Q39" s="185"/>
    </row>
    <row r="40" spans="1:18" ht="14.25" hidden="1" customHeight="1">
      <c r="A40" s="47">
        <v>2</v>
      </c>
      <c r="B40" s="43">
        <v>1</v>
      </c>
      <c r="C40" s="44">
        <v>1</v>
      </c>
      <c r="D40" s="45">
        <v>1</v>
      </c>
      <c r="E40" s="43">
        <v>1</v>
      </c>
      <c r="F40" s="46">
        <v>1</v>
      </c>
      <c r="G40" s="123" t="s">
        <v>168</v>
      </c>
      <c r="H40" s="32">
        <v>6</v>
      </c>
      <c r="I40" s="48">
        <v>0</v>
      </c>
      <c r="J40" s="49">
        <v>0</v>
      </c>
      <c r="K40" s="49">
        <v>0</v>
      </c>
      <c r="L40" s="49">
        <v>0</v>
      </c>
      <c r="M40"/>
      <c r="Q40" s="185"/>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85"/>
    </row>
    <row r="42" spans="1:18" ht="12.75" hidden="1" customHeight="1">
      <c r="A42" s="47">
        <v>2</v>
      </c>
      <c r="B42" s="43">
        <v>1</v>
      </c>
      <c r="C42" s="44">
        <v>1</v>
      </c>
      <c r="D42" s="45">
        <v>1</v>
      </c>
      <c r="E42" s="43">
        <v>2</v>
      </c>
      <c r="F42" s="46">
        <v>1</v>
      </c>
      <c r="G42" s="123" t="s">
        <v>220</v>
      </c>
      <c r="H42" s="32">
        <v>8</v>
      </c>
      <c r="I42" s="49">
        <v>0</v>
      </c>
      <c r="J42" s="50">
        <v>0</v>
      </c>
      <c r="K42" s="49">
        <v>0</v>
      </c>
      <c r="L42" s="50">
        <v>0</v>
      </c>
      <c r="M42"/>
      <c r="Q42" s="185"/>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c r="Q43" s="185"/>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c r="Q45" s="185"/>
    </row>
    <row r="46" spans="1:18" ht="14.25" hidden="1" customHeight="1">
      <c r="A46" s="47">
        <v>2</v>
      </c>
      <c r="B46" s="43">
        <v>1</v>
      </c>
      <c r="C46" s="44">
        <v>2</v>
      </c>
      <c r="D46" s="45">
        <v>1</v>
      </c>
      <c r="E46" s="43">
        <v>1</v>
      </c>
      <c r="F46" s="46">
        <v>1</v>
      </c>
      <c r="G46" s="45" t="s">
        <v>167</v>
      </c>
      <c r="H46" s="32">
        <v>12</v>
      </c>
      <c r="I46" s="50">
        <v>0</v>
      </c>
      <c r="J46" s="49">
        <v>0</v>
      </c>
      <c r="K46" s="49">
        <v>0</v>
      </c>
      <c r="L46" s="49">
        <v>0</v>
      </c>
      <c r="M46"/>
      <c r="Q46" s="185"/>
    </row>
    <row r="47" spans="1:18" ht="26.25" hidden="1" customHeight="1">
      <c r="A47" s="51">
        <v>2</v>
      </c>
      <c r="B47" s="52">
        <v>2</v>
      </c>
      <c r="C47" s="37"/>
      <c r="D47" s="38"/>
      <c r="E47" s="39"/>
      <c r="F47" s="40"/>
      <c r="G47" s="122" t="s">
        <v>166</v>
      </c>
      <c r="H47" s="32">
        <v>13</v>
      </c>
      <c r="I47" s="53">
        <f t="shared" ref="I47:L49" si="1">I48</f>
        <v>0</v>
      </c>
      <c r="J47" s="54">
        <f t="shared" si="1"/>
        <v>0</v>
      </c>
      <c r="K47" s="53">
        <f t="shared" si="1"/>
        <v>0</v>
      </c>
      <c r="L47" s="53">
        <f t="shared" si="1"/>
        <v>0</v>
      </c>
      <c r="M47"/>
    </row>
    <row r="48" spans="1:18" ht="27" hidden="1" customHeight="1">
      <c r="A48" s="47">
        <v>2</v>
      </c>
      <c r="B48" s="43">
        <v>2</v>
      </c>
      <c r="C48" s="44">
        <v>1</v>
      </c>
      <c r="D48" s="45"/>
      <c r="E48" s="43"/>
      <c r="F48" s="46"/>
      <c r="G48" s="38" t="s">
        <v>166</v>
      </c>
      <c r="H48" s="32">
        <v>14</v>
      </c>
      <c r="I48" s="33">
        <f t="shared" si="1"/>
        <v>0</v>
      </c>
      <c r="J48" s="34">
        <f t="shared" si="1"/>
        <v>0</v>
      </c>
      <c r="K48" s="33">
        <f t="shared" si="1"/>
        <v>0</v>
      </c>
      <c r="L48" s="34">
        <f t="shared" si="1"/>
        <v>0</v>
      </c>
      <c r="M48"/>
      <c r="Q48"/>
      <c r="R48" s="185"/>
    </row>
    <row r="49" spans="1:18" ht="15.75" hidden="1" customHeight="1">
      <c r="A49" s="47">
        <v>2</v>
      </c>
      <c r="B49" s="43">
        <v>2</v>
      </c>
      <c r="C49" s="44">
        <v>1</v>
      </c>
      <c r="D49" s="45">
        <v>1</v>
      </c>
      <c r="E49" s="43"/>
      <c r="F49" s="46"/>
      <c r="G49" s="38" t="s">
        <v>166</v>
      </c>
      <c r="H49" s="32">
        <v>15</v>
      </c>
      <c r="I49" s="33">
        <f t="shared" si="1"/>
        <v>0</v>
      </c>
      <c r="J49" s="34">
        <f t="shared" si="1"/>
        <v>0</v>
      </c>
      <c r="K49" s="42">
        <f t="shared" si="1"/>
        <v>0</v>
      </c>
      <c r="L49" s="42">
        <f t="shared" si="1"/>
        <v>0</v>
      </c>
      <c r="M49"/>
      <c r="Q49" s="185"/>
      <c r="R49"/>
    </row>
    <row r="50" spans="1:18" ht="24.75" hidden="1" customHeight="1">
      <c r="A50" s="55">
        <v>2</v>
      </c>
      <c r="B50" s="56">
        <v>2</v>
      </c>
      <c r="C50" s="57">
        <v>1</v>
      </c>
      <c r="D50" s="58">
        <v>1</v>
      </c>
      <c r="E50" s="56">
        <v>1</v>
      </c>
      <c r="F50" s="59"/>
      <c r="G50" s="38" t="s">
        <v>166</v>
      </c>
      <c r="H50" s="32">
        <v>16</v>
      </c>
      <c r="I50" s="60">
        <f>SUM(I51:I67)</f>
        <v>0</v>
      </c>
      <c r="J50" s="60">
        <f>SUM(J51:J67)</f>
        <v>0</v>
      </c>
      <c r="K50" s="61">
        <f>SUM(K51:K67)</f>
        <v>0</v>
      </c>
      <c r="L50" s="61">
        <f>SUM(L51:L67)</f>
        <v>0</v>
      </c>
      <c r="M50"/>
      <c r="Q50" s="185"/>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85"/>
      <c r="R51"/>
    </row>
    <row r="52" spans="1:18" ht="26.25" hidden="1" customHeight="1">
      <c r="A52" s="47">
        <v>2</v>
      </c>
      <c r="B52" s="43">
        <v>2</v>
      </c>
      <c r="C52" s="44">
        <v>1</v>
      </c>
      <c r="D52" s="45">
        <v>1</v>
      </c>
      <c r="E52" s="43">
        <v>1</v>
      </c>
      <c r="F52" s="46">
        <v>2</v>
      </c>
      <c r="G52" s="45" t="s">
        <v>164</v>
      </c>
      <c r="H52" s="32">
        <v>18</v>
      </c>
      <c r="I52" s="49">
        <v>0</v>
      </c>
      <c r="J52" s="49">
        <v>0</v>
      </c>
      <c r="K52" s="49">
        <v>0</v>
      </c>
      <c r="L52" s="49">
        <v>0</v>
      </c>
      <c r="M52"/>
      <c r="Q52" s="185"/>
      <c r="R52"/>
    </row>
    <row r="53" spans="1:18" ht="26.25" hidden="1" customHeight="1">
      <c r="A53" s="47">
        <v>2</v>
      </c>
      <c r="B53" s="43">
        <v>2</v>
      </c>
      <c r="C53" s="44">
        <v>1</v>
      </c>
      <c r="D53" s="45">
        <v>1</v>
      </c>
      <c r="E53" s="43">
        <v>1</v>
      </c>
      <c r="F53" s="46">
        <v>5</v>
      </c>
      <c r="G53" s="45" t="s">
        <v>163</v>
      </c>
      <c r="H53" s="32">
        <v>19</v>
      </c>
      <c r="I53" s="49">
        <v>0</v>
      </c>
      <c r="J53" s="49">
        <v>0</v>
      </c>
      <c r="K53" s="49">
        <v>0</v>
      </c>
      <c r="L53" s="49">
        <v>0</v>
      </c>
      <c r="M53"/>
      <c r="Q53" s="185"/>
      <c r="R53"/>
    </row>
    <row r="54" spans="1:18" ht="27" hidden="1" customHeight="1">
      <c r="A54" s="47">
        <v>2</v>
      </c>
      <c r="B54" s="43">
        <v>2</v>
      </c>
      <c r="C54" s="44">
        <v>1</v>
      </c>
      <c r="D54" s="45">
        <v>1</v>
      </c>
      <c r="E54" s="43">
        <v>1</v>
      </c>
      <c r="F54" s="46">
        <v>6</v>
      </c>
      <c r="G54" s="45" t="s">
        <v>162</v>
      </c>
      <c r="H54" s="32">
        <v>20</v>
      </c>
      <c r="I54" s="49">
        <v>0</v>
      </c>
      <c r="J54" s="49">
        <v>0</v>
      </c>
      <c r="K54" s="49">
        <v>0</v>
      </c>
      <c r="L54" s="49">
        <v>0</v>
      </c>
      <c r="M54"/>
      <c r="Q54" s="185"/>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85"/>
      <c r="R55"/>
    </row>
    <row r="56" spans="1:18" ht="12" hidden="1" customHeight="1">
      <c r="A56" s="47">
        <v>2</v>
      </c>
      <c r="B56" s="43">
        <v>2</v>
      </c>
      <c r="C56" s="44">
        <v>1</v>
      </c>
      <c r="D56" s="45">
        <v>1</v>
      </c>
      <c r="E56" s="43">
        <v>1</v>
      </c>
      <c r="F56" s="46">
        <v>11</v>
      </c>
      <c r="G56" s="45" t="s">
        <v>160</v>
      </c>
      <c r="H56" s="32">
        <v>22</v>
      </c>
      <c r="I56" s="49">
        <v>0</v>
      </c>
      <c r="J56" s="49">
        <v>0</v>
      </c>
      <c r="K56" s="49">
        <v>0</v>
      </c>
      <c r="L56" s="49">
        <v>0</v>
      </c>
      <c r="M56"/>
      <c r="Q56" s="185"/>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85"/>
      <c r="R57"/>
    </row>
    <row r="58" spans="1:18" ht="25.5" hidden="1" customHeight="1">
      <c r="A58" s="47">
        <v>2</v>
      </c>
      <c r="B58" s="43">
        <v>2</v>
      </c>
      <c r="C58" s="44">
        <v>1</v>
      </c>
      <c r="D58" s="44">
        <v>1</v>
      </c>
      <c r="E58" s="44">
        <v>1</v>
      </c>
      <c r="F58" s="46">
        <v>14</v>
      </c>
      <c r="G58" s="69" t="s">
        <v>158</v>
      </c>
      <c r="H58" s="32">
        <v>24</v>
      </c>
      <c r="I58" s="49">
        <v>0</v>
      </c>
      <c r="J58" s="50">
        <v>0</v>
      </c>
      <c r="K58" s="50">
        <v>0</v>
      </c>
      <c r="L58" s="50">
        <v>0</v>
      </c>
      <c r="M58"/>
      <c r="Q58" s="185"/>
      <c r="R58"/>
    </row>
    <row r="59" spans="1:18" ht="27.75" hidden="1" customHeight="1">
      <c r="A59" s="47">
        <v>2</v>
      </c>
      <c r="B59" s="43">
        <v>2</v>
      </c>
      <c r="C59" s="44">
        <v>1</v>
      </c>
      <c r="D59" s="44">
        <v>1</v>
      </c>
      <c r="E59" s="44">
        <v>1</v>
      </c>
      <c r="F59" s="46">
        <v>15</v>
      </c>
      <c r="G59" s="45" t="s">
        <v>157</v>
      </c>
      <c r="H59" s="32">
        <v>25</v>
      </c>
      <c r="I59" s="49">
        <v>0</v>
      </c>
      <c r="J59" s="49">
        <v>0</v>
      </c>
      <c r="K59" s="49">
        <v>0</v>
      </c>
      <c r="L59" s="49">
        <v>0</v>
      </c>
      <c r="M59"/>
      <c r="Q59" s="185"/>
      <c r="R59"/>
    </row>
    <row r="60" spans="1:18" ht="15.75" hidden="1" customHeight="1">
      <c r="A60" s="47">
        <v>2</v>
      </c>
      <c r="B60" s="43">
        <v>2</v>
      </c>
      <c r="C60" s="44">
        <v>1</v>
      </c>
      <c r="D60" s="44">
        <v>1</v>
      </c>
      <c r="E60" s="44">
        <v>1</v>
      </c>
      <c r="F60" s="46">
        <v>16</v>
      </c>
      <c r="G60" s="45" t="s">
        <v>156</v>
      </c>
      <c r="H60" s="32">
        <v>26</v>
      </c>
      <c r="I60" s="49">
        <v>0</v>
      </c>
      <c r="J60" s="49">
        <v>0</v>
      </c>
      <c r="K60" s="49">
        <v>0</v>
      </c>
      <c r="L60" s="49">
        <v>0</v>
      </c>
      <c r="M60"/>
      <c r="Q60" s="185"/>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85"/>
      <c r="R61"/>
    </row>
    <row r="62" spans="1:18" ht="14.25" hidden="1" customHeight="1">
      <c r="A62" s="47">
        <v>2</v>
      </c>
      <c r="B62" s="43">
        <v>2</v>
      </c>
      <c r="C62" s="44">
        <v>1</v>
      </c>
      <c r="D62" s="44">
        <v>1</v>
      </c>
      <c r="E62" s="44">
        <v>1</v>
      </c>
      <c r="F62" s="46">
        <v>20</v>
      </c>
      <c r="G62" s="45" t="s">
        <v>154</v>
      </c>
      <c r="H62" s="32">
        <v>28</v>
      </c>
      <c r="I62" s="49">
        <v>0</v>
      </c>
      <c r="J62" s="49">
        <v>0</v>
      </c>
      <c r="K62" s="49">
        <v>0</v>
      </c>
      <c r="L62" s="49">
        <v>0</v>
      </c>
      <c r="M62"/>
      <c r="Q62" s="185"/>
      <c r="R62"/>
    </row>
    <row r="63" spans="1:18" ht="27.75" hidden="1" customHeight="1">
      <c r="A63" s="47">
        <v>2</v>
      </c>
      <c r="B63" s="43">
        <v>2</v>
      </c>
      <c r="C63" s="44">
        <v>1</v>
      </c>
      <c r="D63" s="44">
        <v>1</v>
      </c>
      <c r="E63" s="44">
        <v>1</v>
      </c>
      <c r="F63" s="46">
        <v>21</v>
      </c>
      <c r="G63" s="45" t="s">
        <v>153</v>
      </c>
      <c r="H63" s="32">
        <v>29</v>
      </c>
      <c r="I63" s="49">
        <v>0</v>
      </c>
      <c r="J63" s="49">
        <v>0</v>
      </c>
      <c r="K63" s="49">
        <v>0</v>
      </c>
      <c r="L63" s="49">
        <v>0</v>
      </c>
      <c r="M63"/>
      <c r="Q63" s="185"/>
      <c r="R63"/>
    </row>
    <row r="64" spans="1:18" ht="12" hidden="1" customHeight="1">
      <c r="A64" s="47">
        <v>2</v>
      </c>
      <c r="B64" s="43">
        <v>2</v>
      </c>
      <c r="C64" s="44">
        <v>1</v>
      </c>
      <c r="D64" s="44">
        <v>1</v>
      </c>
      <c r="E64" s="44">
        <v>1</v>
      </c>
      <c r="F64" s="46">
        <v>22</v>
      </c>
      <c r="G64" s="45" t="s">
        <v>152</v>
      </c>
      <c r="H64" s="32">
        <v>30</v>
      </c>
      <c r="I64" s="49">
        <v>0</v>
      </c>
      <c r="J64" s="49">
        <v>0</v>
      </c>
      <c r="K64" s="49">
        <v>0</v>
      </c>
      <c r="L64" s="49">
        <v>0</v>
      </c>
      <c r="M64"/>
      <c r="Q64" s="185"/>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85"/>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85"/>
      <c r="R66"/>
    </row>
    <row r="67" spans="1:18" ht="15" hidden="1" customHeight="1">
      <c r="A67" s="47">
        <v>2</v>
      </c>
      <c r="B67" s="43">
        <v>2</v>
      </c>
      <c r="C67" s="44">
        <v>1</v>
      </c>
      <c r="D67" s="44">
        <v>1</v>
      </c>
      <c r="E67" s="44">
        <v>1</v>
      </c>
      <c r="F67" s="46">
        <v>30</v>
      </c>
      <c r="G67" s="45" t="s">
        <v>150</v>
      </c>
      <c r="H67" s="32">
        <v>33</v>
      </c>
      <c r="I67" s="49">
        <v>0</v>
      </c>
      <c r="J67" s="49">
        <v>0</v>
      </c>
      <c r="K67" s="49">
        <v>0</v>
      </c>
      <c r="L67" s="49">
        <v>0</v>
      </c>
      <c r="M67"/>
      <c r="Q67" s="185"/>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85"/>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85"/>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85"/>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85"/>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85"/>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85"/>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85"/>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85"/>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85"/>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85"/>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85"/>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85"/>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85"/>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85"/>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85"/>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85"/>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86"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86"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86"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87" t="s">
        <v>116</v>
      </c>
      <c r="H145" s="32">
        <v>111</v>
      </c>
      <c r="I145" s="50">
        <v>0</v>
      </c>
      <c r="J145" s="87">
        <v>0</v>
      </c>
      <c r="K145" s="50">
        <v>0</v>
      </c>
      <c r="L145" s="50">
        <v>0</v>
      </c>
      <c r="M145"/>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customHeight="1">
      <c r="A192" s="28">
        <v>3</v>
      </c>
      <c r="B192" s="30"/>
      <c r="C192" s="28"/>
      <c r="D192" s="29"/>
      <c r="E192" s="29"/>
      <c r="F192" s="31"/>
      <c r="G192" s="81" t="s">
        <v>99</v>
      </c>
      <c r="H192" s="32">
        <v>158</v>
      </c>
      <c r="I192" s="33">
        <f>SUM(I193+I246+I311)</f>
        <v>30000</v>
      </c>
      <c r="J192" s="72">
        <f>SUM(J193+J246+J311)</f>
        <v>30000</v>
      </c>
      <c r="K192" s="34">
        <f>SUM(K193+K246+K311)</f>
        <v>27422.73</v>
      </c>
      <c r="L192" s="33">
        <f>SUM(L193+L246+L311)</f>
        <v>27422.73</v>
      </c>
      <c r="M192"/>
    </row>
    <row r="193" spans="1:13" ht="34.5" customHeight="1">
      <c r="A193" s="76">
        <v>3</v>
      </c>
      <c r="B193" s="28">
        <v>1</v>
      </c>
      <c r="C193" s="52"/>
      <c r="D193" s="36"/>
      <c r="E193" s="36"/>
      <c r="F193" s="90"/>
      <c r="G193" s="132" t="s">
        <v>98</v>
      </c>
      <c r="H193" s="32">
        <v>159</v>
      </c>
      <c r="I193" s="33">
        <f>SUM(I194+I217+I224+I236+I240)</f>
        <v>30000</v>
      </c>
      <c r="J193" s="53">
        <f>SUM(J194+J217+J224+J236+J240)</f>
        <v>30000</v>
      </c>
      <c r="K193" s="53">
        <f>SUM(K194+K217+K224+K236+K240)</f>
        <v>27422.73</v>
      </c>
      <c r="L193" s="53">
        <f>SUM(L194+L217+L224+L236+L240)</f>
        <v>27422.73</v>
      </c>
      <c r="M193"/>
    </row>
    <row r="194" spans="1:13" ht="30.75" customHeight="1">
      <c r="A194" s="39">
        <v>3</v>
      </c>
      <c r="B194" s="38">
        <v>1</v>
      </c>
      <c r="C194" s="39">
        <v>1</v>
      </c>
      <c r="D194" s="37"/>
      <c r="E194" s="37"/>
      <c r="F194" s="97"/>
      <c r="G194" s="126" t="s">
        <v>97</v>
      </c>
      <c r="H194" s="32">
        <v>160</v>
      </c>
      <c r="I194" s="53">
        <f>SUM(I195+I198+I203+I209+I214)</f>
        <v>30000</v>
      </c>
      <c r="J194" s="72">
        <f>SUM(J195+J198+J203+J209+J214)</f>
        <v>30000</v>
      </c>
      <c r="K194" s="34">
        <f>SUM(K195+K198+K203+K209+K214)</f>
        <v>27422.73</v>
      </c>
      <c r="L194" s="33">
        <f>SUM(L195+L198+L203+L209+L214)</f>
        <v>27422.73</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customHeight="1">
      <c r="A198" s="39">
        <v>3</v>
      </c>
      <c r="B198" s="37">
        <v>1</v>
      </c>
      <c r="C198" s="37">
        <v>1</v>
      </c>
      <c r="D198" s="37">
        <v>2</v>
      </c>
      <c r="E198" s="37"/>
      <c r="F198" s="40"/>
      <c r="G198" s="38" t="s">
        <v>95</v>
      </c>
      <c r="H198" s="32">
        <v>164</v>
      </c>
      <c r="I198" s="53">
        <f>I199</f>
        <v>16000</v>
      </c>
      <c r="J198" s="74">
        <f>J199</f>
        <v>16000</v>
      </c>
      <c r="K198" s="54">
        <f>K199</f>
        <v>15299.58</v>
      </c>
      <c r="L198" s="53">
        <f>L199</f>
        <v>15299.58</v>
      </c>
      <c r="M198"/>
    </row>
    <row r="199" spans="1:13" ht="27.75" customHeight="1">
      <c r="A199" s="43">
        <v>3</v>
      </c>
      <c r="B199" s="44">
        <v>1</v>
      </c>
      <c r="C199" s="44">
        <v>1</v>
      </c>
      <c r="D199" s="44">
        <v>2</v>
      </c>
      <c r="E199" s="44">
        <v>1</v>
      </c>
      <c r="F199" s="46"/>
      <c r="G199" s="38" t="s">
        <v>95</v>
      </c>
      <c r="H199" s="32">
        <v>165</v>
      </c>
      <c r="I199" s="33">
        <f>SUM(I200:I202)</f>
        <v>16000</v>
      </c>
      <c r="J199" s="72">
        <f>SUM(J200:J202)</f>
        <v>16000</v>
      </c>
      <c r="K199" s="34">
        <f>SUM(K200:K202)</f>
        <v>15299.58</v>
      </c>
      <c r="L199" s="33">
        <f>SUM(L200:L202)</f>
        <v>15299.58</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customHeight="1">
      <c r="A202" s="39">
        <v>3</v>
      </c>
      <c r="B202" s="37">
        <v>1</v>
      </c>
      <c r="C202" s="37">
        <v>1</v>
      </c>
      <c r="D202" s="37">
        <v>2</v>
      </c>
      <c r="E202" s="37">
        <v>1</v>
      </c>
      <c r="F202" s="40">
        <v>3</v>
      </c>
      <c r="G202" s="38" t="s">
        <v>92</v>
      </c>
      <c r="H202" s="32">
        <v>168</v>
      </c>
      <c r="I202" s="48">
        <v>16000</v>
      </c>
      <c r="J202" s="48">
        <v>16000</v>
      </c>
      <c r="K202" s="48">
        <v>15299.58</v>
      </c>
      <c r="L202" s="94">
        <v>15299.58</v>
      </c>
      <c r="M202"/>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hidden="1" customHeight="1">
      <c r="A208" s="56">
        <v>3</v>
      </c>
      <c r="B208" s="57">
        <v>1</v>
      </c>
      <c r="C208" s="57">
        <v>1</v>
      </c>
      <c r="D208" s="57">
        <v>3</v>
      </c>
      <c r="E208" s="57">
        <v>1</v>
      </c>
      <c r="F208" s="59">
        <v>4</v>
      </c>
      <c r="G208" s="186" t="s">
        <v>87</v>
      </c>
      <c r="H208" s="32">
        <v>174</v>
      </c>
      <c r="I208" s="50">
        <v>0</v>
      </c>
      <c r="J208" s="100">
        <v>0</v>
      </c>
      <c r="K208" s="50">
        <v>0</v>
      </c>
      <c r="L208" s="50">
        <v>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customHeight="1">
      <c r="A214" s="43">
        <v>3</v>
      </c>
      <c r="B214" s="44">
        <v>1</v>
      </c>
      <c r="C214" s="44">
        <v>1</v>
      </c>
      <c r="D214" s="44">
        <v>5</v>
      </c>
      <c r="E214" s="44"/>
      <c r="F214" s="46"/>
      <c r="G214" s="45" t="s">
        <v>82</v>
      </c>
      <c r="H214" s="32">
        <v>180</v>
      </c>
      <c r="I214" s="33">
        <f t="shared" ref="I214:L215" si="17">I215</f>
        <v>14000</v>
      </c>
      <c r="J214" s="72">
        <f t="shared" si="17"/>
        <v>14000</v>
      </c>
      <c r="K214" s="34">
        <f t="shared" si="17"/>
        <v>12123.15</v>
      </c>
      <c r="L214" s="33">
        <f t="shared" si="17"/>
        <v>12123.15</v>
      </c>
      <c r="M214"/>
    </row>
    <row r="215" spans="1:13" ht="26.25" customHeight="1">
      <c r="A215" s="56">
        <v>3</v>
      </c>
      <c r="B215" s="57">
        <v>1</v>
      </c>
      <c r="C215" s="57">
        <v>1</v>
      </c>
      <c r="D215" s="57">
        <v>5</v>
      </c>
      <c r="E215" s="57">
        <v>1</v>
      </c>
      <c r="F215" s="59"/>
      <c r="G215" s="45" t="s">
        <v>82</v>
      </c>
      <c r="H215" s="32">
        <v>181</v>
      </c>
      <c r="I215" s="34">
        <f t="shared" si="17"/>
        <v>14000</v>
      </c>
      <c r="J215" s="34">
        <f t="shared" si="17"/>
        <v>14000</v>
      </c>
      <c r="K215" s="34">
        <f t="shared" si="17"/>
        <v>12123.15</v>
      </c>
      <c r="L215" s="34">
        <f t="shared" si="17"/>
        <v>12123.15</v>
      </c>
      <c r="M215"/>
    </row>
    <row r="216" spans="1:13" ht="27" customHeight="1">
      <c r="A216" s="43">
        <v>3</v>
      </c>
      <c r="B216" s="44">
        <v>1</v>
      </c>
      <c r="C216" s="44">
        <v>1</v>
      </c>
      <c r="D216" s="44">
        <v>5</v>
      </c>
      <c r="E216" s="44">
        <v>1</v>
      </c>
      <c r="F216" s="46">
        <v>1</v>
      </c>
      <c r="G216" s="45" t="s">
        <v>82</v>
      </c>
      <c r="H216" s="32">
        <v>182</v>
      </c>
      <c r="I216" s="48">
        <v>14000</v>
      </c>
      <c r="J216" s="50">
        <v>14000</v>
      </c>
      <c r="K216" s="50">
        <v>12123.15</v>
      </c>
      <c r="L216" s="50">
        <v>12123.15</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0" customHeight="1">
      <c r="A376" s="16"/>
      <c r="B376" s="16"/>
      <c r="C376" s="17"/>
      <c r="D376" s="110"/>
      <c r="E376" s="111"/>
      <c r="F376" s="112"/>
      <c r="G376" s="113" t="s">
        <v>6</v>
      </c>
      <c r="H376" s="32">
        <v>342</v>
      </c>
      <c r="I376" s="82">
        <f>SUM(I35+I192)</f>
        <v>30000</v>
      </c>
      <c r="J376" s="82">
        <f>SUM(J35+J192)</f>
        <v>30000</v>
      </c>
      <c r="K376" s="82">
        <f>SUM(K35+K192)</f>
        <v>27422.73</v>
      </c>
      <c r="L376" s="82">
        <f>SUM(L35+L192)</f>
        <v>27422.73</v>
      </c>
      <c r="M376"/>
    </row>
    <row r="377" spans="1:13" ht="9.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88" t="s">
        <v>0</v>
      </c>
      <c r="K379" s="228" t="s">
        <v>5</v>
      </c>
      <c r="L379" s="228"/>
    </row>
    <row r="380" spans="1:13" ht="9.75" customHeight="1">
      <c r="I380" s="189"/>
      <c r="K380" s="189"/>
      <c r="L380" s="189"/>
    </row>
    <row r="381" spans="1:13" ht="15.75" customHeight="1">
      <c r="D381" s="120" t="s">
        <v>2</v>
      </c>
      <c r="E381" s="120"/>
      <c r="F381" s="22"/>
      <c r="G381" s="120"/>
      <c r="I381" s="189"/>
      <c r="J381" s="191" t="s">
        <v>1</v>
      </c>
      <c r="K381" s="191"/>
      <c r="L381" s="191"/>
    </row>
    <row r="382" spans="1:13" ht="38.25" customHeight="1">
      <c r="D382" s="192" t="s">
        <v>250</v>
      </c>
      <c r="E382" s="227"/>
      <c r="F382" s="227"/>
      <c r="G382" s="227"/>
      <c r="H382" s="117"/>
      <c r="I382" s="190" t="s">
        <v>0</v>
      </c>
      <c r="K382" s="228" t="s">
        <v>5</v>
      </c>
      <c r="L382" s="228"/>
    </row>
    <row r="383" spans="1:13" hidden="1"/>
    <row r="384" spans="1:13" ht="9.75" customHeight="1">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6" fitToHeight="0" orientation="portrait" r:id="rId1"/>
  <headerFooter alignWithMargins="0">
    <oddHeader>&amp;C&amp;P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53318-819E-44A7-B0B3-431399121E1C}">
  <sheetPr>
    <pageSetUpPr fitToPage="1"/>
  </sheetPr>
  <dimension ref="A1:R384"/>
  <sheetViews>
    <sheetView tabSelected="1" topLeftCell="A50" workbookViewId="0">
      <selection activeCell="A377" sqref="A377"/>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1.5" customHeight="1">
      <c r="H3" s="1"/>
      <c r="I3" s="148"/>
      <c r="K3" s="2"/>
      <c r="L3" s="2"/>
      <c r="M3" s="149"/>
      <c r="N3" s="140"/>
      <c r="O3" s="140"/>
      <c r="P3" s="140"/>
      <c r="Q3" s="3"/>
    </row>
    <row r="4" spans="1:17" ht="3.75" hidden="1" customHeight="1">
      <c r="G4" s="152" t="s">
        <v>206</v>
      </c>
      <c r="H4" s="148"/>
      <c r="I4"/>
      <c r="J4" s="2"/>
      <c r="K4" s="2"/>
      <c r="L4" s="2"/>
      <c r="M4" s="149"/>
      <c r="N4" s="153"/>
      <c r="O4" s="153"/>
      <c r="P4" s="140"/>
      <c r="Q4" s="3"/>
    </row>
    <row r="5" spans="1:17" ht="1.5" customHeight="1">
      <c r="H5" s="4"/>
      <c r="I5"/>
      <c r="J5" s="2"/>
      <c r="K5" s="2"/>
      <c r="L5" s="2"/>
      <c r="M5" s="149"/>
      <c r="N5" s="140"/>
      <c r="O5" s="140"/>
      <c r="P5" s="140"/>
      <c r="Q5" s="3"/>
    </row>
    <row r="6" spans="1:17" ht="4.5" hidden="1" customHeight="1">
      <c r="H6" s="4"/>
      <c r="I6"/>
      <c r="J6" s="5"/>
      <c r="K6" s="2"/>
      <c r="L6" s="2"/>
      <c r="M6" s="149"/>
      <c r="N6" s="140"/>
      <c r="O6" s="140"/>
      <c r="P6" s="140"/>
    </row>
    <row r="7" spans="1:17" ht="4.5" hidden="1"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0.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t="s">
        <v>252</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12.75" customHeight="1">
      <c r="C27" s="197" t="s">
        <v>253</v>
      </c>
      <c r="D27" s="198"/>
      <c r="E27" s="198"/>
      <c r="F27" s="198"/>
      <c r="G27" s="198"/>
      <c r="H27" s="198"/>
      <c r="I27" s="198"/>
      <c r="K27" s="12" t="s">
        <v>194</v>
      </c>
      <c r="L27" s="13" t="s">
        <v>193</v>
      </c>
      <c r="M27" s="8"/>
    </row>
    <row r="28" spans="1:13" ht="12" customHeight="1">
      <c r="C28" t="s">
        <v>254</v>
      </c>
      <c r="F28" s="146"/>
      <c r="G28" s="139"/>
      <c r="H28" s="120"/>
      <c r="J28" s="143" t="s">
        <v>191</v>
      </c>
      <c r="K28" s="14" t="s">
        <v>172</v>
      </c>
      <c r="L28" s="10"/>
      <c r="M28" s="8"/>
    </row>
    <row r="29" spans="1:13" ht="12.75" customHeight="1">
      <c r="F29" s="146"/>
      <c r="G29" s="15" t="s">
        <v>189</v>
      </c>
      <c r="H29" s="16" t="s">
        <v>210</v>
      </c>
      <c r="I29" s="17"/>
      <c r="J29" s="18"/>
      <c r="K29" s="10"/>
      <c r="L29" s="10"/>
      <c r="M29" s="8"/>
    </row>
    <row r="30" spans="1:13" ht="13.5" customHeight="1">
      <c r="F30" s="146"/>
      <c r="G30" s="199" t="s">
        <v>187</v>
      </c>
      <c r="H30" s="199"/>
      <c r="I30" s="19" t="s">
        <v>186</v>
      </c>
      <c r="J30" s="121" t="s">
        <v>255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1330</v>
      </c>
      <c r="J35" s="33">
        <f>SUM(J36+J47+J68+J89+J96+J120+J146+J166+J176)</f>
        <v>1330</v>
      </c>
      <c r="K35" s="34">
        <f>SUM(K36+K47+K68+K89+K96+K120+K146+K166+K176)</f>
        <v>429.55</v>
      </c>
      <c r="L35" s="33">
        <f>SUM(L36+L47+L68+L89+L96+L120+L146+L166+L176)</f>
        <v>429.55</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c r="Q37"/>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c r="Q38" s="163"/>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c r="Q39" s="163"/>
    </row>
    <row r="40" spans="1:18" ht="14.25" hidden="1" customHeight="1">
      <c r="A40" s="47">
        <v>2</v>
      </c>
      <c r="B40" s="43">
        <v>1</v>
      </c>
      <c r="C40" s="44">
        <v>1</v>
      </c>
      <c r="D40" s="45">
        <v>1</v>
      </c>
      <c r="E40" s="43">
        <v>1</v>
      </c>
      <c r="F40" s="46">
        <v>1</v>
      </c>
      <c r="G40" s="123" t="s">
        <v>168</v>
      </c>
      <c r="H40" s="32">
        <v>6</v>
      </c>
      <c r="I40" s="48">
        <v>0</v>
      </c>
      <c r="J40" s="49">
        <v>0</v>
      </c>
      <c r="K40" s="49">
        <v>0</v>
      </c>
      <c r="L40" s="49">
        <v>0</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c r="Q43" s="163"/>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c r="Q45" s="163"/>
    </row>
    <row r="46" spans="1:18" ht="14.25" hidden="1" customHeight="1">
      <c r="A46" s="47">
        <v>2</v>
      </c>
      <c r="B46" s="43">
        <v>1</v>
      </c>
      <c r="C46" s="44">
        <v>2</v>
      </c>
      <c r="D46" s="45">
        <v>1</v>
      </c>
      <c r="E46" s="43">
        <v>1</v>
      </c>
      <c r="F46" s="46">
        <v>1</v>
      </c>
      <c r="G46" s="45" t="s">
        <v>167</v>
      </c>
      <c r="H46" s="32">
        <v>12</v>
      </c>
      <c r="I46" s="50">
        <v>0</v>
      </c>
      <c r="J46" s="49">
        <v>0</v>
      </c>
      <c r="K46" s="49">
        <v>0</v>
      </c>
      <c r="L46" s="49">
        <v>0</v>
      </c>
      <c r="M46"/>
      <c r="Q46" s="163"/>
    </row>
    <row r="47" spans="1:18" ht="26.25" customHeight="1">
      <c r="A47" s="51">
        <v>2</v>
      </c>
      <c r="B47" s="52">
        <v>2</v>
      </c>
      <c r="C47" s="37"/>
      <c r="D47" s="38"/>
      <c r="E47" s="39"/>
      <c r="F47" s="40"/>
      <c r="G47" s="122" t="s">
        <v>166</v>
      </c>
      <c r="H47" s="32">
        <v>13</v>
      </c>
      <c r="I47" s="53">
        <f t="shared" ref="I47:L49" si="1">I48</f>
        <v>1330</v>
      </c>
      <c r="J47" s="54">
        <f t="shared" si="1"/>
        <v>1330</v>
      </c>
      <c r="K47" s="53">
        <f t="shared" si="1"/>
        <v>429.55</v>
      </c>
      <c r="L47" s="53">
        <f t="shared" si="1"/>
        <v>429.55</v>
      </c>
      <c r="M47"/>
    </row>
    <row r="48" spans="1:18" ht="27" customHeight="1">
      <c r="A48" s="47">
        <v>2</v>
      </c>
      <c r="B48" s="43">
        <v>2</v>
      </c>
      <c r="C48" s="44">
        <v>1</v>
      </c>
      <c r="D48" s="45"/>
      <c r="E48" s="43"/>
      <c r="F48" s="46"/>
      <c r="G48" s="38" t="s">
        <v>166</v>
      </c>
      <c r="H48" s="32">
        <v>14</v>
      </c>
      <c r="I48" s="33">
        <f t="shared" si="1"/>
        <v>1330</v>
      </c>
      <c r="J48" s="34">
        <f t="shared" si="1"/>
        <v>1330</v>
      </c>
      <c r="K48" s="33">
        <f t="shared" si="1"/>
        <v>429.55</v>
      </c>
      <c r="L48" s="34">
        <f t="shared" si="1"/>
        <v>429.55</v>
      </c>
      <c r="M48"/>
      <c r="Q48"/>
      <c r="R48" s="163"/>
    </row>
    <row r="49" spans="1:18" ht="15.75" customHeight="1">
      <c r="A49" s="47">
        <v>2</v>
      </c>
      <c r="B49" s="43">
        <v>2</v>
      </c>
      <c r="C49" s="44">
        <v>1</v>
      </c>
      <c r="D49" s="45">
        <v>1</v>
      </c>
      <c r="E49" s="43"/>
      <c r="F49" s="46"/>
      <c r="G49" s="38" t="s">
        <v>166</v>
      </c>
      <c r="H49" s="32">
        <v>15</v>
      </c>
      <c r="I49" s="33">
        <f t="shared" si="1"/>
        <v>1330</v>
      </c>
      <c r="J49" s="34">
        <f t="shared" si="1"/>
        <v>1330</v>
      </c>
      <c r="K49" s="42">
        <f t="shared" si="1"/>
        <v>429.55</v>
      </c>
      <c r="L49" s="42">
        <f t="shared" si="1"/>
        <v>429.55</v>
      </c>
      <c r="M49"/>
      <c r="Q49" s="163"/>
      <c r="R49"/>
    </row>
    <row r="50" spans="1:18" ht="24.75" customHeight="1">
      <c r="A50" s="55">
        <v>2</v>
      </c>
      <c r="B50" s="56">
        <v>2</v>
      </c>
      <c r="C50" s="57">
        <v>1</v>
      </c>
      <c r="D50" s="58">
        <v>1</v>
      </c>
      <c r="E50" s="56">
        <v>1</v>
      </c>
      <c r="F50" s="59"/>
      <c r="G50" s="38" t="s">
        <v>166</v>
      </c>
      <c r="H50" s="32">
        <v>16</v>
      </c>
      <c r="I50" s="60">
        <f>SUM(I51:I67)</f>
        <v>1330</v>
      </c>
      <c r="J50" s="60">
        <f>SUM(J51:J67)</f>
        <v>1330</v>
      </c>
      <c r="K50" s="61">
        <f>SUM(K51:K67)</f>
        <v>429.55</v>
      </c>
      <c r="L50" s="61">
        <f>SUM(L51:L67)</f>
        <v>429.55</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hidden="1" customHeight="1">
      <c r="A52" s="47">
        <v>2</v>
      </c>
      <c r="B52" s="43">
        <v>2</v>
      </c>
      <c r="C52" s="44">
        <v>1</v>
      </c>
      <c r="D52" s="45">
        <v>1</v>
      </c>
      <c r="E52" s="43">
        <v>1</v>
      </c>
      <c r="F52" s="46">
        <v>2</v>
      </c>
      <c r="G52" s="45" t="s">
        <v>164</v>
      </c>
      <c r="H52" s="32">
        <v>18</v>
      </c>
      <c r="I52" s="49">
        <v>0</v>
      </c>
      <c r="J52" s="49">
        <v>0</v>
      </c>
      <c r="K52" s="49">
        <v>0</v>
      </c>
      <c r="L52" s="49">
        <v>0</v>
      </c>
      <c r="M52"/>
      <c r="Q52" s="163"/>
      <c r="R52"/>
    </row>
    <row r="53" spans="1:18" ht="26.25" hidden="1" customHeight="1">
      <c r="A53" s="47">
        <v>2</v>
      </c>
      <c r="B53" s="43">
        <v>2</v>
      </c>
      <c r="C53" s="44">
        <v>1</v>
      </c>
      <c r="D53" s="45">
        <v>1</v>
      </c>
      <c r="E53" s="43">
        <v>1</v>
      </c>
      <c r="F53" s="46">
        <v>5</v>
      </c>
      <c r="G53" s="45" t="s">
        <v>163</v>
      </c>
      <c r="H53" s="32">
        <v>19</v>
      </c>
      <c r="I53" s="49">
        <v>0</v>
      </c>
      <c r="J53" s="49">
        <v>0</v>
      </c>
      <c r="K53" s="49">
        <v>0</v>
      </c>
      <c r="L53" s="49">
        <v>0</v>
      </c>
      <c r="M53"/>
      <c r="Q53" s="163"/>
      <c r="R53"/>
    </row>
    <row r="54" spans="1:18" ht="27" hidden="1" customHeight="1">
      <c r="A54" s="47">
        <v>2</v>
      </c>
      <c r="B54" s="43">
        <v>2</v>
      </c>
      <c r="C54" s="44">
        <v>1</v>
      </c>
      <c r="D54" s="45">
        <v>1</v>
      </c>
      <c r="E54" s="43">
        <v>1</v>
      </c>
      <c r="F54" s="46">
        <v>6</v>
      </c>
      <c r="G54" s="45" t="s">
        <v>162</v>
      </c>
      <c r="H54" s="32">
        <v>20</v>
      </c>
      <c r="I54" s="49">
        <v>0</v>
      </c>
      <c r="J54" s="49">
        <v>0</v>
      </c>
      <c r="K54" s="49">
        <v>0</v>
      </c>
      <c r="L54" s="49">
        <v>0</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hidden="1" customHeight="1">
      <c r="A56" s="47">
        <v>2</v>
      </c>
      <c r="B56" s="43">
        <v>2</v>
      </c>
      <c r="C56" s="44">
        <v>1</v>
      </c>
      <c r="D56" s="45">
        <v>1</v>
      </c>
      <c r="E56" s="43">
        <v>1</v>
      </c>
      <c r="F56" s="46">
        <v>11</v>
      </c>
      <c r="G56" s="45" t="s">
        <v>160</v>
      </c>
      <c r="H56" s="32">
        <v>22</v>
      </c>
      <c r="I56" s="49">
        <v>0</v>
      </c>
      <c r="J56" s="49">
        <v>0</v>
      </c>
      <c r="K56" s="49">
        <v>0</v>
      </c>
      <c r="L56" s="49">
        <v>0</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hidden="1" customHeight="1">
      <c r="A58" s="47">
        <v>2</v>
      </c>
      <c r="B58" s="43">
        <v>2</v>
      </c>
      <c r="C58" s="44">
        <v>1</v>
      </c>
      <c r="D58" s="44">
        <v>1</v>
      </c>
      <c r="E58" s="44">
        <v>1</v>
      </c>
      <c r="F58" s="46">
        <v>14</v>
      </c>
      <c r="G58" s="69" t="s">
        <v>158</v>
      </c>
      <c r="H58" s="32">
        <v>24</v>
      </c>
      <c r="I58" s="49">
        <v>0</v>
      </c>
      <c r="J58" s="50">
        <v>0</v>
      </c>
      <c r="K58" s="50">
        <v>0</v>
      </c>
      <c r="L58" s="50">
        <v>0</v>
      </c>
      <c r="M58"/>
      <c r="Q58" s="163"/>
      <c r="R58"/>
    </row>
    <row r="59" spans="1:18" ht="27.75" hidden="1" customHeight="1">
      <c r="A59" s="47">
        <v>2</v>
      </c>
      <c r="B59" s="43">
        <v>2</v>
      </c>
      <c r="C59" s="44">
        <v>1</v>
      </c>
      <c r="D59" s="44">
        <v>1</v>
      </c>
      <c r="E59" s="44">
        <v>1</v>
      </c>
      <c r="F59" s="46">
        <v>15</v>
      </c>
      <c r="G59" s="45" t="s">
        <v>157</v>
      </c>
      <c r="H59" s="32">
        <v>25</v>
      </c>
      <c r="I59" s="49">
        <v>0</v>
      </c>
      <c r="J59" s="49">
        <v>0</v>
      </c>
      <c r="K59" s="49">
        <v>0</v>
      </c>
      <c r="L59" s="49">
        <v>0</v>
      </c>
      <c r="M59"/>
      <c r="Q59" s="163"/>
      <c r="R59"/>
    </row>
    <row r="60" spans="1:18" ht="15.75" hidden="1" customHeight="1">
      <c r="A60" s="47">
        <v>2</v>
      </c>
      <c r="B60" s="43">
        <v>2</v>
      </c>
      <c r="C60" s="44">
        <v>1</v>
      </c>
      <c r="D60" s="44">
        <v>1</v>
      </c>
      <c r="E60" s="44">
        <v>1</v>
      </c>
      <c r="F60" s="46">
        <v>16</v>
      </c>
      <c r="G60" s="45" t="s">
        <v>156</v>
      </c>
      <c r="H60" s="32">
        <v>26</v>
      </c>
      <c r="I60" s="49">
        <v>0</v>
      </c>
      <c r="J60" s="49">
        <v>0</v>
      </c>
      <c r="K60" s="49">
        <v>0</v>
      </c>
      <c r="L60" s="49">
        <v>0</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hidden="1" customHeight="1">
      <c r="A62" s="47">
        <v>2</v>
      </c>
      <c r="B62" s="43">
        <v>2</v>
      </c>
      <c r="C62" s="44">
        <v>1</v>
      </c>
      <c r="D62" s="44">
        <v>1</v>
      </c>
      <c r="E62" s="44">
        <v>1</v>
      </c>
      <c r="F62" s="46">
        <v>20</v>
      </c>
      <c r="G62" s="45" t="s">
        <v>154</v>
      </c>
      <c r="H62" s="32">
        <v>28</v>
      </c>
      <c r="I62" s="49">
        <v>0</v>
      </c>
      <c r="J62" s="49">
        <v>0</v>
      </c>
      <c r="K62" s="49">
        <v>0</v>
      </c>
      <c r="L62" s="49">
        <v>0</v>
      </c>
      <c r="M62"/>
      <c r="Q62" s="163"/>
      <c r="R62"/>
    </row>
    <row r="63" spans="1:18" ht="27.75" hidden="1" customHeight="1">
      <c r="A63" s="47">
        <v>2</v>
      </c>
      <c r="B63" s="43">
        <v>2</v>
      </c>
      <c r="C63" s="44">
        <v>1</v>
      </c>
      <c r="D63" s="44">
        <v>1</v>
      </c>
      <c r="E63" s="44">
        <v>1</v>
      </c>
      <c r="F63" s="46">
        <v>21</v>
      </c>
      <c r="G63" s="45" t="s">
        <v>153</v>
      </c>
      <c r="H63" s="32">
        <v>29</v>
      </c>
      <c r="I63" s="49">
        <v>0</v>
      </c>
      <c r="J63" s="49">
        <v>0</v>
      </c>
      <c r="K63" s="49">
        <v>0</v>
      </c>
      <c r="L63" s="49">
        <v>0</v>
      </c>
      <c r="M63"/>
      <c r="Q63" s="163"/>
      <c r="R63"/>
    </row>
    <row r="64" spans="1:18" ht="12" hidden="1" customHeight="1">
      <c r="A64" s="47">
        <v>2</v>
      </c>
      <c r="B64" s="43">
        <v>2</v>
      </c>
      <c r="C64" s="44">
        <v>1</v>
      </c>
      <c r="D64" s="44">
        <v>1</v>
      </c>
      <c r="E64" s="44">
        <v>1</v>
      </c>
      <c r="F64" s="46">
        <v>22</v>
      </c>
      <c r="G64" s="45" t="s">
        <v>152</v>
      </c>
      <c r="H64" s="32">
        <v>30</v>
      </c>
      <c r="I64" s="49">
        <v>0</v>
      </c>
      <c r="J64" s="49">
        <v>0</v>
      </c>
      <c r="K64" s="49">
        <v>0</v>
      </c>
      <c r="L64" s="49">
        <v>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1330</v>
      </c>
      <c r="J67" s="49">
        <v>1330</v>
      </c>
      <c r="K67" s="49">
        <v>429.55</v>
      </c>
      <c r="L67" s="49">
        <v>429.55</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60.75" customHeight="1">
      <c r="A192" s="28">
        <v>3</v>
      </c>
      <c r="B192" s="30"/>
      <c r="C192" s="28"/>
      <c r="D192" s="29"/>
      <c r="E192" s="29"/>
      <c r="F192" s="31"/>
      <c r="G192" s="81" t="s">
        <v>99</v>
      </c>
      <c r="H192" s="32">
        <v>158</v>
      </c>
      <c r="I192" s="33">
        <f>SUM(I193+I246+I311)</f>
        <v>1670</v>
      </c>
      <c r="J192" s="72">
        <f>SUM(J193+J246+J311)</f>
        <v>1670</v>
      </c>
      <c r="K192" s="34">
        <f>SUM(K193+K246+K311)</f>
        <v>1663.75</v>
      </c>
      <c r="L192" s="33">
        <f>SUM(L193+L246+L311)</f>
        <v>1663.75</v>
      </c>
      <c r="M192"/>
    </row>
    <row r="193" spans="1:13" ht="30.75" customHeight="1">
      <c r="A193" s="76">
        <v>3</v>
      </c>
      <c r="B193" s="28">
        <v>1</v>
      </c>
      <c r="C193" s="52"/>
      <c r="D193" s="36"/>
      <c r="E193" s="36"/>
      <c r="F193" s="90"/>
      <c r="G193" s="132" t="s">
        <v>98</v>
      </c>
      <c r="H193" s="32">
        <v>159</v>
      </c>
      <c r="I193" s="33">
        <f>SUM(I194+I217+I224+I236+I240)</f>
        <v>1670</v>
      </c>
      <c r="J193" s="53">
        <f>SUM(J194+J217+J224+J236+J240)</f>
        <v>1670</v>
      </c>
      <c r="K193" s="53">
        <f>SUM(K194+K217+K224+K236+K240)</f>
        <v>1663.75</v>
      </c>
      <c r="L193" s="53">
        <f>SUM(L194+L217+L224+L236+L240)</f>
        <v>1663.75</v>
      </c>
      <c r="M193"/>
    </row>
    <row r="194" spans="1:13" ht="30.75" customHeight="1">
      <c r="A194" s="39">
        <v>3</v>
      </c>
      <c r="B194" s="38">
        <v>1</v>
      </c>
      <c r="C194" s="39">
        <v>1</v>
      </c>
      <c r="D194" s="37"/>
      <c r="E194" s="37"/>
      <c r="F194" s="97"/>
      <c r="G194" s="126" t="s">
        <v>97</v>
      </c>
      <c r="H194" s="32">
        <v>160</v>
      </c>
      <c r="I194" s="53">
        <f>SUM(I195+I198+I203+I209+I214)</f>
        <v>1670</v>
      </c>
      <c r="J194" s="72">
        <f>SUM(J195+J198+J203+J209+J214)</f>
        <v>1670</v>
      </c>
      <c r="K194" s="34">
        <f>SUM(K195+K198+K203+K209+K214)</f>
        <v>1663.75</v>
      </c>
      <c r="L194" s="33">
        <f>SUM(L195+L198+L203+L209+L214)</f>
        <v>1663.75</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1" customHeight="1">
      <c r="A203" s="43">
        <v>3</v>
      </c>
      <c r="B203" s="44">
        <v>1</v>
      </c>
      <c r="C203" s="44">
        <v>1</v>
      </c>
      <c r="D203" s="44">
        <v>3</v>
      </c>
      <c r="E203" s="44"/>
      <c r="F203" s="46"/>
      <c r="G203" s="45" t="s">
        <v>91</v>
      </c>
      <c r="H203" s="32">
        <v>169</v>
      </c>
      <c r="I203" s="33">
        <f>I204</f>
        <v>1670</v>
      </c>
      <c r="J203" s="72">
        <f>J204</f>
        <v>1670</v>
      </c>
      <c r="K203" s="34">
        <f>K204</f>
        <v>1663.75</v>
      </c>
      <c r="L203" s="33">
        <f>L204</f>
        <v>1663.75</v>
      </c>
      <c r="M203"/>
    </row>
    <row r="204" spans="1:13" ht="17.25" customHeight="1">
      <c r="A204" s="43">
        <v>3</v>
      </c>
      <c r="B204" s="44">
        <v>1</v>
      </c>
      <c r="C204" s="44">
        <v>1</v>
      </c>
      <c r="D204" s="44">
        <v>3</v>
      </c>
      <c r="E204" s="44">
        <v>1</v>
      </c>
      <c r="F204" s="46"/>
      <c r="G204" s="45" t="s">
        <v>91</v>
      </c>
      <c r="H204" s="32">
        <v>170</v>
      </c>
      <c r="I204" s="33">
        <f>SUM(I205:I208)</f>
        <v>1670</v>
      </c>
      <c r="J204" s="33">
        <f>SUM(J205:J208)</f>
        <v>1670</v>
      </c>
      <c r="K204" s="33">
        <f>SUM(K205:K208)</f>
        <v>1663.75</v>
      </c>
      <c r="L204" s="33">
        <f>SUM(L205:L208)</f>
        <v>1663.75</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0.25" customHeight="1">
      <c r="A206" s="43">
        <v>3</v>
      </c>
      <c r="B206" s="44">
        <v>1</v>
      </c>
      <c r="C206" s="44">
        <v>1</v>
      </c>
      <c r="D206" s="44">
        <v>3</v>
      </c>
      <c r="E206" s="44">
        <v>1</v>
      </c>
      <c r="F206" s="46">
        <v>2</v>
      </c>
      <c r="G206" s="45" t="s">
        <v>89</v>
      </c>
      <c r="H206" s="32">
        <v>172</v>
      </c>
      <c r="I206" s="50">
        <v>1670</v>
      </c>
      <c r="J206" s="50">
        <v>1670</v>
      </c>
      <c r="K206" s="50">
        <v>1663.75</v>
      </c>
      <c r="L206" s="50">
        <v>1663.75</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hidden="1" customHeight="1">
      <c r="A208" s="56">
        <v>3</v>
      </c>
      <c r="B208" s="57">
        <v>1</v>
      </c>
      <c r="C208" s="57">
        <v>1</v>
      </c>
      <c r="D208" s="57">
        <v>3</v>
      </c>
      <c r="E208" s="57">
        <v>1</v>
      </c>
      <c r="F208" s="59">
        <v>4</v>
      </c>
      <c r="G208" s="164" t="s">
        <v>87</v>
      </c>
      <c r="H208" s="32">
        <v>174</v>
      </c>
      <c r="I208" s="50">
        <v>0</v>
      </c>
      <c r="J208" s="100">
        <v>0</v>
      </c>
      <c r="K208" s="50">
        <v>0</v>
      </c>
      <c r="L208" s="50">
        <v>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24" customHeight="1">
      <c r="A376" s="16"/>
      <c r="B376" s="16"/>
      <c r="C376" s="17"/>
      <c r="D376" s="110"/>
      <c r="E376" s="111"/>
      <c r="F376" s="112"/>
      <c r="G376" s="113" t="s">
        <v>6</v>
      </c>
      <c r="H376" s="32">
        <v>342</v>
      </c>
      <c r="I376" s="82">
        <f>SUM(I35+I192)</f>
        <v>3000</v>
      </c>
      <c r="J376" s="82">
        <f>SUM(J35+J192)</f>
        <v>3000</v>
      </c>
      <c r="K376" s="82">
        <f>SUM(K35+K192)</f>
        <v>2093.3000000000002</v>
      </c>
      <c r="L376" s="82">
        <f>SUM(L35+L192)</f>
        <v>2093.3000000000002</v>
      </c>
      <c r="M376"/>
    </row>
    <row r="377" spans="1:13" ht="6" customHeight="1">
      <c r="G377" s="35"/>
      <c r="H377" s="32"/>
      <c r="I377" s="114"/>
      <c r="J377" s="142"/>
      <c r="K377" s="142"/>
      <c r="L377" s="142"/>
    </row>
    <row r="378" spans="1:13" ht="15.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9.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3" spans="1:13" ht="3" customHeight="1"/>
    <row r="384" spans="1:13" ht="3" customHeight="1">
      <c r="H384" s="146" t="s">
        <v>4</v>
      </c>
    </row>
  </sheetData>
  <mergeCells count="28">
    <mergeCell ref="E22:K22"/>
    <mergeCell ref="J1:L1"/>
    <mergeCell ref="A8:L8"/>
    <mergeCell ref="G10:L10"/>
    <mergeCell ref="A11:L11"/>
    <mergeCell ref="G13:K13"/>
    <mergeCell ref="A14:L14"/>
    <mergeCell ref="G15:K15"/>
    <mergeCell ref="G16:K16"/>
    <mergeCell ref="B17:L17"/>
    <mergeCell ref="G19:K19"/>
    <mergeCell ref="G20:K20"/>
    <mergeCell ref="A23:L23"/>
    <mergeCell ref="C27:I27"/>
    <mergeCell ref="G30:H30"/>
    <mergeCell ref="A32:F33"/>
    <mergeCell ref="G32:G33"/>
    <mergeCell ref="H32:H33"/>
    <mergeCell ref="I32:J32"/>
    <mergeCell ref="K32:K33"/>
    <mergeCell ref="L32:L33"/>
    <mergeCell ref="C25:I25"/>
    <mergeCell ref="A34:F34"/>
    <mergeCell ref="J378:L378"/>
    <mergeCell ref="K379:L379"/>
    <mergeCell ref="J381:L381"/>
    <mergeCell ref="D382:G382"/>
    <mergeCell ref="K382:L382"/>
  </mergeCells>
  <pageMargins left="0.51181102362204722" right="0.31496062992125984" top="0.74803149606299213" bottom="0.74803149606299213" header="0.31496062992125984" footer="0.31496062992125984"/>
  <pageSetup paperSize="9" scale="7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64D6C-B196-4710-A8C8-03F9422AD060}">
  <sheetPr>
    <pageSetUpPr fitToPage="1"/>
  </sheetPr>
  <dimension ref="A1:R384"/>
  <sheetViews>
    <sheetView showZeros="0" topLeftCell="A48" workbookViewId="0">
      <selection activeCell="V386" sqref="V386"/>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 customHeight="1">
      <c r="H5" s="4"/>
      <c r="I5"/>
      <c r="J5" s="2"/>
      <c r="K5" s="2"/>
      <c r="L5" s="2"/>
      <c r="M5" s="149"/>
      <c r="N5" s="140"/>
      <c r="O5" s="140"/>
      <c r="P5" s="140"/>
      <c r="Q5" s="3"/>
    </row>
    <row r="6" spans="1:17" ht="4.5" hidden="1"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2.75"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218</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t="s">
        <v>200</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29.1" customHeight="1">
      <c r="C27" s="197" t="s">
        <v>192</v>
      </c>
      <c r="D27" s="198"/>
      <c r="E27" s="198"/>
      <c r="F27" s="198"/>
      <c r="G27" s="198"/>
      <c r="H27" s="198"/>
      <c r="I27" s="198"/>
      <c r="K27" s="12" t="s">
        <v>194</v>
      </c>
      <c r="L27" s="13" t="s">
        <v>193</v>
      </c>
      <c r="M27" s="8"/>
    </row>
    <row r="28" spans="1:13" ht="12" customHeight="1">
      <c r="C28" t="s">
        <v>195</v>
      </c>
      <c r="F28" s="146"/>
      <c r="G28" s="139"/>
      <c r="H28" s="120"/>
      <c r="J28" s="143" t="s">
        <v>191</v>
      </c>
      <c r="K28" s="14" t="s">
        <v>190</v>
      </c>
      <c r="L28" s="10"/>
      <c r="M28" s="8"/>
    </row>
    <row r="29" spans="1:13" ht="12.75" customHeight="1">
      <c r="F29" s="146"/>
      <c r="G29" s="15" t="s">
        <v>189</v>
      </c>
      <c r="H29" s="16" t="s">
        <v>216</v>
      </c>
      <c r="I29" s="17"/>
      <c r="J29" s="18"/>
      <c r="K29" s="10"/>
      <c r="L29" s="10"/>
      <c r="M29" s="8"/>
    </row>
    <row r="30" spans="1:13" ht="13.5" customHeight="1">
      <c r="F30" s="146"/>
      <c r="G30" s="199" t="s">
        <v>187</v>
      </c>
      <c r="H30" s="199"/>
      <c r="I30" s="19" t="s">
        <v>186</v>
      </c>
      <c r="J30" s="121" t="s">
        <v>185</v>
      </c>
      <c r="K30" s="10" t="s">
        <v>184</v>
      </c>
      <c r="L30" s="10" t="s">
        <v>184</v>
      </c>
      <c r="M30" s="8"/>
    </row>
    <row r="31" spans="1:13" ht="14.25" customHeight="1">
      <c r="A31" s="20" t="s">
        <v>219</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4000</v>
      </c>
      <c r="J35" s="33">
        <f>SUM(J36+J47+J68+J89+J96+J120+J146+J166+J176)</f>
        <v>4000</v>
      </c>
      <c r="K35" s="34">
        <f>SUM(K36+K47+K68+K89+K96+K120+K146+K166+K176)</f>
        <v>4000</v>
      </c>
      <c r="L35" s="33">
        <f>SUM(L36+L47+L68+L89+L96+L120+L146+L166+L176)</f>
        <v>1200</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c r="Q37"/>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c r="Q38" s="163"/>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c r="Q39" s="163"/>
    </row>
    <row r="40" spans="1:18" ht="14.25" hidden="1" customHeight="1">
      <c r="A40" s="47">
        <v>2</v>
      </c>
      <c r="B40" s="43">
        <v>1</v>
      </c>
      <c r="C40" s="44">
        <v>1</v>
      </c>
      <c r="D40" s="45">
        <v>1</v>
      </c>
      <c r="E40" s="43">
        <v>1</v>
      </c>
      <c r="F40" s="46">
        <v>1</v>
      </c>
      <c r="G40" s="123" t="s">
        <v>168</v>
      </c>
      <c r="H40" s="32">
        <v>6</v>
      </c>
      <c r="I40" s="48">
        <v>0</v>
      </c>
      <c r="J40" s="49">
        <v>0</v>
      </c>
      <c r="K40" s="49">
        <v>0</v>
      </c>
      <c r="L40" s="49">
        <v>0</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c r="Q43" s="163"/>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c r="Q45" s="163"/>
    </row>
    <row r="46" spans="1:18" ht="14.25" hidden="1" customHeight="1">
      <c r="A46" s="47">
        <v>2</v>
      </c>
      <c r="B46" s="43">
        <v>1</v>
      </c>
      <c r="C46" s="44">
        <v>2</v>
      </c>
      <c r="D46" s="45">
        <v>1</v>
      </c>
      <c r="E46" s="43">
        <v>1</v>
      </c>
      <c r="F46" s="46">
        <v>1</v>
      </c>
      <c r="G46" s="45" t="s">
        <v>167</v>
      </c>
      <c r="H46" s="32">
        <v>12</v>
      </c>
      <c r="I46" s="50">
        <v>0</v>
      </c>
      <c r="J46" s="49">
        <v>0</v>
      </c>
      <c r="K46" s="49">
        <v>0</v>
      </c>
      <c r="L46" s="49">
        <v>0</v>
      </c>
      <c r="M46"/>
      <c r="Q46" s="163"/>
    </row>
    <row r="47" spans="1:18" ht="26.25" customHeight="1">
      <c r="A47" s="51">
        <v>2</v>
      </c>
      <c r="B47" s="52">
        <v>2</v>
      </c>
      <c r="C47" s="37"/>
      <c r="D47" s="38"/>
      <c r="E47" s="39"/>
      <c r="F47" s="40"/>
      <c r="G47" s="122" t="s">
        <v>166</v>
      </c>
      <c r="H47" s="32">
        <v>13</v>
      </c>
      <c r="I47" s="53">
        <f t="shared" ref="I47:L49" si="1">I48</f>
        <v>4000</v>
      </c>
      <c r="J47" s="54">
        <f t="shared" si="1"/>
        <v>4000</v>
      </c>
      <c r="K47" s="53">
        <f t="shared" si="1"/>
        <v>4000</v>
      </c>
      <c r="L47" s="53">
        <f t="shared" si="1"/>
        <v>1200</v>
      </c>
      <c r="M47"/>
    </row>
    <row r="48" spans="1:18" ht="27" customHeight="1">
      <c r="A48" s="47">
        <v>2</v>
      </c>
      <c r="B48" s="43">
        <v>2</v>
      </c>
      <c r="C48" s="44">
        <v>1</v>
      </c>
      <c r="D48" s="45"/>
      <c r="E48" s="43"/>
      <c r="F48" s="46"/>
      <c r="G48" s="38" t="s">
        <v>166</v>
      </c>
      <c r="H48" s="32">
        <v>14</v>
      </c>
      <c r="I48" s="33">
        <f t="shared" si="1"/>
        <v>4000</v>
      </c>
      <c r="J48" s="34">
        <f t="shared" si="1"/>
        <v>4000</v>
      </c>
      <c r="K48" s="33">
        <f t="shared" si="1"/>
        <v>4000</v>
      </c>
      <c r="L48" s="34">
        <f t="shared" si="1"/>
        <v>1200</v>
      </c>
      <c r="M48"/>
      <c r="Q48"/>
      <c r="R48" s="163"/>
    </row>
    <row r="49" spans="1:18" ht="15.75" customHeight="1">
      <c r="A49" s="47">
        <v>2</v>
      </c>
      <c r="B49" s="43">
        <v>2</v>
      </c>
      <c r="C49" s="44">
        <v>1</v>
      </c>
      <c r="D49" s="45">
        <v>1</v>
      </c>
      <c r="E49" s="43"/>
      <c r="F49" s="46"/>
      <c r="G49" s="38" t="s">
        <v>166</v>
      </c>
      <c r="H49" s="32">
        <v>15</v>
      </c>
      <c r="I49" s="33">
        <f t="shared" si="1"/>
        <v>4000</v>
      </c>
      <c r="J49" s="34">
        <f t="shared" si="1"/>
        <v>4000</v>
      </c>
      <c r="K49" s="42">
        <f t="shared" si="1"/>
        <v>4000</v>
      </c>
      <c r="L49" s="42">
        <f t="shared" si="1"/>
        <v>1200</v>
      </c>
      <c r="M49"/>
      <c r="Q49" s="163"/>
      <c r="R49"/>
    </row>
    <row r="50" spans="1:18" ht="24.75" customHeight="1">
      <c r="A50" s="55">
        <v>2</v>
      </c>
      <c r="B50" s="56">
        <v>2</v>
      </c>
      <c r="C50" s="57">
        <v>1</v>
      </c>
      <c r="D50" s="58">
        <v>1</v>
      </c>
      <c r="E50" s="56">
        <v>1</v>
      </c>
      <c r="F50" s="59"/>
      <c r="G50" s="38" t="s">
        <v>166</v>
      </c>
      <c r="H50" s="32">
        <v>16</v>
      </c>
      <c r="I50" s="60">
        <f>SUM(I51:I67)</f>
        <v>4000</v>
      </c>
      <c r="J50" s="60">
        <f>SUM(J51:J67)</f>
        <v>4000</v>
      </c>
      <c r="K50" s="61">
        <f>SUM(K51:K67)</f>
        <v>4000</v>
      </c>
      <c r="L50" s="61">
        <f>SUM(L51:L67)</f>
        <v>1200</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hidden="1" customHeight="1">
      <c r="A52" s="47">
        <v>2</v>
      </c>
      <c r="B52" s="43">
        <v>2</v>
      </c>
      <c r="C52" s="44">
        <v>1</v>
      </c>
      <c r="D52" s="45">
        <v>1</v>
      </c>
      <c r="E52" s="43">
        <v>1</v>
      </c>
      <c r="F52" s="46">
        <v>2</v>
      </c>
      <c r="G52" s="45" t="s">
        <v>164</v>
      </c>
      <c r="H52" s="32">
        <v>18</v>
      </c>
      <c r="I52" s="49">
        <v>0</v>
      </c>
      <c r="J52" s="49">
        <v>0</v>
      </c>
      <c r="K52" s="49">
        <v>0</v>
      </c>
      <c r="L52" s="49">
        <v>0</v>
      </c>
      <c r="M52"/>
      <c r="Q52" s="163"/>
      <c r="R52"/>
    </row>
    <row r="53" spans="1:18" ht="26.25" hidden="1" customHeight="1">
      <c r="A53" s="47">
        <v>2</v>
      </c>
      <c r="B53" s="43">
        <v>2</v>
      </c>
      <c r="C53" s="44">
        <v>1</v>
      </c>
      <c r="D53" s="45">
        <v>1</v>
      </c>
      <c r="E53" s="43">
        <v>1</v>
      </c>
      <c r="F53" s="46">
        <v>5</v>
      </c>
      <c r="G53" s="45" t="s">
        <v>163</v>
      </c>
      <c r="H53" s="32">
        <v>19</v>
      </c>
      <c r="I53" s="49">
        <v>0</v>
      </c>
      <c r="J53" s="49">
        <v>0</v>
      </c>
      <c r="K53" s="49">
        <v>0</v>
      </c>
      <c r="L53" s="49">
        <v>0</v>
      </c>
      <c r="M53"/>
      <c r="Q53" s="163"/>
      <c r="R53"/>
    </row>
    <row r="54" spans="1:18" ht="27" hidden="1" customHeight="1">
      <c r="A54" s="47">
        <v>2</v>
      </c>
      <c r="B54" s="43">
        <v>2</v>
      </c>
      <c r="C54" s="44">
        <v>1</v>
      </c>
      <c r="D54" s="45">
        <v>1</v>
      </c>
      <c r="E54" s="43">
        <v>1</v>
      </c>
      <c r="F54" s="46">
        <v>6</v>
      </c>
      <c r="G54" s="45" t="s">
        <v>162</v>
      </c>
      <c r="H54" s="32">
        <v>20</v>
      </c>
      <c r="I54" s="49">
        <v>0</v>
      </c>
      <c r="J54" s="49">
        <v>0</v>
      </c>
      <c r="K54" s="49">
        <v>0</v>
      </c>
      <c r="L54" s="49">
        <v>0</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hidden="1" customHeight="1">
      <c r="A56" s="47">
        <v>2</v>
      </c>
      <c r="B56" s="43">
        <v>2</v>
      </c>
      <c r="C56" s="44">
        <v>1</v>
      </c>
      <c r="D56" s="45">
        <v>1</v>
      </c>
      <c r="E56" s="43">
        <v>1</v>
      </c>
      <c r="F56" s="46">
        <v>11</v>
      </c>
      <c r="G56" s="45" t="s">
        <v>160</v>
      </c>
      <c r="H56" s="32">
        <v>22</v>
      </c>
      <c r="I56" s="49">
        <v>0</v>
      </c>
      <c r="J56" s="49">
        <v>0</v>
      </c>
      <c r="K56" s="49">
        <v>0</v>
      </c>
      <c r="L56" s="49">
        <v>0</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hidden="1" customHeight="1">
      <c r="A58" s="47">
        <v>2</v>
      </c>
      <c r="B58" s="43">
        <v>2</v>
      </c>
      <c r="C58" s="44">
        <v>1</v>
      </c>
      <c r="D58" s="44">
        <v>1</v>
      </c>
      <c r="E58" s="44">
        <v>1</v>
      </c>
      <c r="F58" s="46">
        <v>14</v>
      </c>
      <c r="G58" s="69" t="s">
        <v>158</v>
      </c>
      <c r="H58" s="32">
        <v>24</v>
      </c>
      <c r="I58" s="49">
        <v>0</v>
      </c>
      <c r="J58" s="50">
        <v>0</v>
      </c>
      <c r="K58" s="50">
        <v>0</v>
      </c>
      <c r="L58" s="50">
        <v>0</v>
      </c>
      <c r="M58"/>
      <c r="Q58" s="163"/>
      <c r="R58"/>
    </row>
    <row r="59" spans="1:18" ht="27.75" hidden="1" customHeight="1">
      <c r="A59" s="47">
        <v>2</v>
      </c>
      <c r="B59" s="43">
        <v>2</v>
      </c>
      <c r="C59" s="44">
        <v>1</v>
      </c>
      <c r="D59" s="44">
        <v>1</v>
      </c>
      <c r="E59" s="44">
        <v>1</v>
      </c>
      <c r="F59" s="46">
        <v>15</v>
      </c>
      <c r="G59" s="45" t="s">
        <v>157</v>
      </c>
      <c r="H59" s="32">
        <v>25</v>
      </c>
      <c r="I59" s="49">
        <v>0</v>
      </c>
      <c r="J59" s="49">
        <v>0</v>
      </c>
      <c r="K59" s="49">
        <v>0</v>
      </c>
      <c r="L59" s="49">
        <v>0</v>
      </c>
      <c r="M59"/>
      <c r="Q59" s="163"/>
      <c r="R59"/>
    </row>
    <row r="60" spans="1:18" ht="15.75" hidden="1" customHeight="1">
      <c r="A60" s="47">
        <v>2</v>
      </c>
      <c r="B60" s="43">
        <v>2</v>
      </c>
      <c r="C60" s="44">
        <v>1</v>
      </c>
      <c r="D60" s="44">
        <v>1</v>
      </c>
      <c r="E60" s="44">
        <v>1</v>
      </c>
      <c r="F60" s="46">
        <v>16</v>
      </c>
      <c r="G60" s="45" t="s">
        <v>156</v>
      </c>
      <c r="H60" s="32">
        <v>26</v>
      </c>
      <c r="I60" s="49">
        <v>0</v>
      </c>
      <c r="J60" s="49">
        <v>0</v>
      </c>
      <c r="K60" s="49">
        <v>0</v>
      </c>
      <c r="L60" s="49">
        <v>0</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hidden="1" customHeight="1">
      <c r="A62" s="47">
        <v>2</v>
      </c>
      <c r="B62" s="43">
        <v>2</v>
      </c>
      <c r="C62" s="44">
        <v>1</v>
      </c>
      <c r="D62" s="44">
        <v>1</v>
      </c>
      <c r="E62" s="44">
        <v>1</v>
      </c>
      <c r="F62" s="46">
        <v>20</v>
      </c>
      <c r="G62" s="45" t="s">
        <v>154</v>
      </c>
      <c r="H62" s="32">
        <v>28</v>
      </c>
      <c r="I62" s="49">
        <v>0</v>
      </c>
      <c r="J62" s="49">
        <v>0</v>
      </c>
      <c r="K62" s="49">
        <v>0</v>
      </c>
      <c r="L62" s="49">
        <v>0</v>
      </c>
      <c r="M62"/>
      <c r="Q62" s="163"/>
      <c r="R62"/>
    </row>
    <row r="63" spans="1:18" ht="27.75" hidden="1" customHeight="1">
      <c r="A63" s="47">
        <v>2</v>
      </c>
      <c r="B63" s="43">
        <v>2</v>
      </c>
      <c r="C63" s="44">
        <v>1</v>
      </c>
      <c r="D63" s="44">
        <v>1</v>
      </c>
      <c r="E63" s="44">
        <v>1</v>
      </c>
      <c r="F63" s="46">
        <v>21</v>
      </c>
      <c r="G63" s="45" t="s">
        <v>153</v>
      </c>
      <c r="H63" s="32">
        <v>29</v>
      </c>
      <c r="I63" s="49">
        <v>0</v>
      </c>
      <c r="J63" s="49">
        <v>0</v>
      </c>
      <c r="K63" s="49">
        <v>0</v>
      </c>
      <c r="L63" s="49">
        <v>0</v>
      </c>
      <c r="M63"/>
      <c r="Q63" s="163"/>
      <c r="R63"/>
    </row>
    <row r="64" spans="1:18" ht="12" hidden="1" customHeight="1">
      <c r="A64" s="47">
        <v>2</v>
      </c>
      <c r="B64" s="43">
        <v>2</v>
      </c>
      <c r="C64" s="44">
        <v>1</v>
      </c>
      <c r="D64" s="44">
        <v>1</v>
      </c>
      <c r="E64" s="44">
        <v>1</v>
      </c>
      <c r="F64" s="46">
        <v>22</v>
      </c>
      <c r="G64" s="45" t="s">
        <v>152</v>
      </c>
      <c r="H64" s="32">
        <v>30</v>
      </c>
      <c r="I64" s="49">
        <v>0</v>
      </c>
      <c r="J64" s="49">
        <v>0</v>
      </c>
      <c r="K64" s="49">
        <v>0</v>
      </c>
      <c r="L64" s="49">
        <v>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4000</v>
      </c>
      <c r="J67" s="49">
        <v>4000</v>
      </c>
      <c r="K67" s="49">
        <v>4000</v>
      </c>
      <c r="L67" s="49">
        <v>1200</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customHeight="1">
      <c r="A192" s="28">
        <v>3</v>
      </c>
      <c r="B192" s="30"/>
      <c r="C192" s="28"/>
      <c r="D192" s="29"/>
      <c r="E192" s="29"/>
      <c r="F192" s="31"/>
      <c r="G192" s="81" t="s">
        <v>99</v>
      </c>
      <c r="H192" s="32">
        <v>158</v>
      </c>
      <c r="I192" s="33">
        <f>SUM(I193+I246+I311)</f>
        <v>84564</v>
      </c>
      <c r="J192" s="72">
        <f>SUM(J193+J246+J311)</f>
        <v>63423</v>
      </c>
      <c r="K192" s="34">
        <f>SUM(K193+K246+K311)</f>
        <v>63421.99</v>
      </c>
      <c r="L192" s="33">
        <f>SUM(L193+L246+L311)</f>
        <v>63421.99</v>
      </c>
      <c r="M192"/>
    </row>
    <row r="193" spans="1:13" ht="34.5" customHeight="1">
      <c r="A193" s="76">
        <v>3</v>
      </c>
      <c r="B193" s="28">
        <v>1</v>
      </c>
      <c r="C193" s="52"/>
      <c r="D193" s="36"/>
      <c r="E193" s="36"/>
      <c r="F193" s="90"/>
      <c r="G193" s="132" t="s">
        <v>98</v>
      </c>
      <c r="H193" s="32">
        <v>159</v>
      </c>
      <c r="I193" s="33">
        <f>SUM(I194+I217+I224+I236+I240)</f>
        <v>84564</v>
      </c>
      <c r="J193" s="53">
        <f>SUM(J194+J217+J224+J236+J240)</f>
        <v>63423</v>
      </c>
      <c r="K193" s="53">
        <f>SUM(K194+K217+K224+K236+K240)</f>
        <v>63421.99</v>
      </c>
      <c r="L193" s="53">
        <f>SUM(L194+L217+L224+L236+L240)</f>
        <v>63421.99</v>
      </c>
      <c r="M193"/>
    </row>
    <row r="194" spans="1:13" ht="30.75" customHeight="1">
      <c r="A194" s="39">
        <v>3</v>
      </c>
      <c r="B194" s="38">
        <v>1</v>
      </c>
      <c r="C194" s="39">
        <v>1</v>
      </c>
      <c r="D194" s="37"/>
      <c r="E194" s="37"/>
      <c r="F194" s="97"/>
      <c r="G194" s="126" t="s">
        <v>97</v>
      </c>
      <c r="H194" s="32">
        <v>160</v>
      </c>
      <c r="I194" s="53">
        <f>SUM(I195+I198+I203+I209+I214)</f>
        <v>84564</v>
      </c>
      <c r="J194" s="72">
        <f>SUM(J195+J198+J203+J209+J214)</f>
        <v>63423</v>
      </c>
      <c r="K194" s="34">
        <f>SUM(K195+K198+K203+K209+K214)</f>
        <v>63421.99</v>
      </c>
      <c r="L194" s="33">
        <f>SUM(L195+L198+L203+L209+L214)</f>
        <v>63421.99</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hidden="1" customHeight="1">
      <c r="A208" s="56">
        <v>3</v>
      </c>
      <c r="B208" s="57">
        <v>1</v>
      </c>
      <c r="C208" s="57">
        <v>1</v>
      </c>
      <c r="D208" s="57">
        <v>3</v>
      </c>
      <c r="E208" s="57">
        <v>1</v>
      </c>
      <c r="F208" s="59">
        <v>4</v>
      </c>
      <c r="G208" s="164" t="s">
        <v>87</v>
      </c>
      <c r="H208" s="32">
        <v>174</v>
      </c>
      <c r="I208" s="50">
        <v>0</v>
      </c>
      <c r="J208" s="100">
        <v>0</v>
      </c>
      <c r="K208" s="50">
        <v>0</v>
      </c>
      <c r="L208" s="50">
        <v>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customHeight="1">
      <c r="A214" s="43">
        <v>3</v>
      </c>
      <c r="B214" s="44">
        <v>1</v>
      </c>
      <c r="C214" s="44">
        <v>1</v>
      </c>
      <c r="D214" s="44">
        <v>5</v>
      </c>
      <c r="E214" s="44"/>
      <c r="F214" s="46"/>
      <c r="G214" s="45" t="s">
        <v>82</v>
      </c>
      <c r="H214" s="32">
        <v>180</v>
      </c>
      <c r="I214" s="33">
        <f t="shared" ref="I214:L215" si="17">I215</f>
        <v>84564</v>
      </c>
      <c r="J214" s="72">
        <f t="shared" si="17"/>
        <v>63423</v>
      </c>
      <c r="K214" s="34">
        <f t="shared" si="17"/>
        <v>63421.99</v>
      </c>
      <c r="L214" s="33">
        <f t="shared" si="17"/>
        <v>63421.99</v>
      </c>
      <c r="M214"/>
    </row>
    <row r="215" spans="1:13" ht="26.25" customHeight="1">
      <c r="A215" s="56">
        <v>3</v>
      </c>
      <c r="B215" s="57">
        <v>1</v>
      </c>
      <c r="C215" s="57">
        <v>1</v>
      </c>
      <c r="D215" s="57">
        <v>5</v>
      </c>
      <c r="E215" s="57">
        <v>1</v>
      </c>
      <c r="F215" s="59"/>
      <c r="G215" s="45" t="s">
        <v>82</v>
      </c>
      <c r="H215" s="32">
        <v>181</v>
      </c>
      <c r="I215" s="34">
        <f t="shared" si="17"/>
        <v>84564</v>
      </c>
      <c r="J215" s="34">
        <f t="shared" si="17"/>
        <v>63423</v>
      </c>
      <c r="K215" s="34">
        <f t="shared" si="17"/>
        <v>63421.99</v>
      </c>
      <c r="L215" s="34">
        <f t="shared" si="17"/>
        <v>63421.99</v>
      </c>
      <c r="M215"/>
    </row>
    <row r="216" spans="1:13" ht="27" customHeight="1">
      <c r="A216" s="43">
        <v>3</v>
      </c>
      <c r="B216" s="44">
        <v>1</v>
      </c>
      <c r="C216" s="44">
        <v>1</v>
      </c>
      <c r="D216" s="44">
        <v>5</v>
      </c>
      <c r="E216" s="44">
        <v>1</v>
      </c>
      <c r="F216" s="46">
        <v>1</v>
      </c>
      <c r="G216" s="45" t="s">
        <v>82</v>
      </c>
      <c r="H216" s="32">
        <v>182</v>
      </c>
      <c r="I216" s="48">
        <v>84564</v>
      </c>
      <c r="J216" s="50">
        <v>63423</v>
      </c>
      <c r="K216" s="50">
        <v>63421.99</v>
      </c>
      <c r="L216" s="50">
        <v>63421.99</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27.75" customHeight="1">
      <c r="A376" s="16"/>
      <c r="B376" s="16"/>
      <c r="C376" s="17"/>
      <c r="D376" s="110"/>
      <c r="E376" s="111"/>
      <c r="F376" s="112"/>
      <c r="G376" s="113" t="s">
        <v>6</v>
      </c>
      <c r="H376" s="32">
        <v>342</v>
      </c>
      <c r="I376" s="82">
        <f>SUM(I35+I192)</f>
        <v>88564</v>
      </c>
      <c r="J376" s="82">
        <f>SUM(J35+J192)</f>
        <v>67423</v>
      </c>
      <c r="K376" s="82">
        <f>SUM(K35+K192)</f>
        <v>67421.989999999991</v>
      </c>
      <c r="L376" s="82">
        <f>SUM(L35+L192)</f>
        <v>64621.99</v>
      </c>
      <c r="M376"/>
    </row>
    <row r="377" spans="1:13" ht="14.2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1.2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3" spans="1:13" ht="6" customHeight="1"/>
    <row r="384" spans="1:13" ht="9.75" customHeight="1">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6" fitToHeight="0" orientation="portrait" r:id="rId1"/>
  <headerFooter alignWithMargins="0">
    <oddHeader>&amp;C&amp;P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BED51-D26D-4879-9FFB-9DFA9CB2CC49}">
  <sheetPr>
    <pageSetUpPr fitToPage="1"/>
  </sheetPr>
  <dimension ref="A1:R384"/>
  <sheetViews>
    <sheetView showZeros="0" workbookViewId="0">
      <selection activeCell="A8" sqref="A8:L8"/>
    </sheetView>
  </sheetViews>
  <sheetFormatPr defaultColWidth="9.140625" defaultRowHeight="15"/>
  <cols>
    <col min="1" max="4" width="2" style="146" customWidth="1"/>
    <col min="5" max="5" width="2.140625" style="146" customWidth="1"/>
    <col min="6" max="6" width="3.5703125" style="145" customWidth="1"/>
    <col min="7" max="7" width="34.28515625" style="146" customWidth="1"/>
    <col min="8" max="8" width="9.42578125" style="146" customWidth="1"/>
    <col min="9" max="9" width="12.28515625" style="146" customWidth="1"/>
    <col min="10" max="10" width="11.7109375" style="146" customWidth="1"/>
    <col min="11" max="11" width="12.42578125" style="146" customWidth="1"/>
    <col min="12" max="12" width="11.140625" style="146" customWidth="1"/>
    <col min="13" max="13" width="0.140625" style="146" hidden="1" customWidth="1"/>
    <col min="14" max="14" width="6.140625" style="146" hidden="1" customWidth="1"/>
    <col min="15" max="15" width="8.85546875" style="146" hidden="1" customWidth="1"/>
    <col min="16" max="16" width="9.140625" style="146"/>
    <col min="17" max="17" width="11" style="146" customWidth="1"/>
    <col min="18" max="18" width="9.140625" style="146"/>
  </cols>
  <sheetData>
    <row r="1" spans="1:17" ht="28.5" customHeight="1">
      <c r="G1" s="147"/>
      <c r="H1" s="148"/>
      <c r="I1" s="118"/>
      <c r="J1" s="219" t="s">
        <v>208</v>
      </c>
      <c r="K1" s="219"/>
      <c r="L1" s="219"/>
      <c r="M1" s="149"/>
      <c r="N1" s="140"/>
      <c r="O1" s="140"/>
      <c r="P1" s="140"/>
      <c r="Q1" s="140"/>
    </row>
    <row r="2" spans="1:17" ht="14.25" customHeight="1">
      <c r="H2" s="148"/>
      <c r="I2"/>
      <c r="J2" s="146" t="s">
        <v>207</v>
      </c>
      <c r="K2" s="150"/>
      <c r="L2" s="119"/>
      <c r="M2" s="149"/>
      <c r="N2" s="140"/>
      <c r="O2" s="140"/>
      <c r="P2" s="140"/>
      <c r="Q2" s="151"/>
    </row>
    <row r="3" spans="1:17" ht="3.75" customHeight="1">
      <c r="H3" s="1"/>
      <c r="I3" s="148"/>
      <c r="K3" s="2"/>
      <c r="L3" s="2"/>
      <c r="M3" s="149"/>
      <c r="N3" s="140"/>
      <c r="O3" s="140"/>
      <c r="P3" s="140"/>
      <c r="Q3" s="3"/>
    </row>
    <row r="4" spans="1:17" ht="3.75" customHeight="1">
      <c r="G4" s="152" t="s">
        <v>206</v>
      </c>
      <c r="H4" s="148"/>
      <c r="I4"/>
      <c r="J4" s="2"/>
      <c r="K4" s="2"/>
      <c r="L4" s="2"/>
      <c r="M4" s="149"/>
      <c r="N4" s="153"/>
      <c r="O4" s="153"/>
      <c r="P4" s="140"/>
      <c r="Q4" s="3"/>
    </row>
    <row r="5" spans="1:17" ht="3.75" customHeight="1">
      <c r="H5" s="4"/>
      <c r="I5"/>
      <c r="J5" s="2"/>
      <c r="K5" s="2"/>
      <c r="L5" s="2"/>
      <c r="M5" s="149"/>
      <c r="N5" s="140"/>
      <c r="O5" s="140"/>
      <c r="P5" s="140"/>
      <c r="Q5" s="3"/>
    </row>
    <row r="6" spans="1:17" ht="4.5" customHeight="1">
      <c r="H6" s="4"/>
      <c r="I6"/>
      <c r="J6" s="5"/>
      <c r="K6" s="2"/>
      <c r="L6" s="2"/>
      <c r="M6" s="149"/>
      <c r="N6" s="140"/>
      <c r="O6" s="140"/>
      <c r="P6" s="140"/>
    </row>
    <row r="7" spans="1:17" ht="4.5" customHeight="1">
      <c r="H7" s="4"/>
      <c r="I7"/>
      <c r="K7" s="140"/>
      <c r="L7" s="140"/>
      <c r="M7" s="149"/>
      <c r="N7" s="140"/>
      <c r="O7" s="140"/>
      <c r="P7" s="140"/>
      <c r="Q7" s="6"/>
    </row>
    <row r="8" spans="1:17" ht="15.75" customHeight="1">
      <c r="A8" s="220" t="s">
        <v>262</v>
      </c>
      <c r="B8" s="220"/>
      <c r="C8" s="220"/>
      <c r="D8" s="220"/>
      <c r="E8" s="220"/>
      <c r="F8" s="220"/>
      <c r="G8" s="220"/>
      <c r="H8" s="220"/>
      <c r="I8" s="220"/>
      <c r="J8" s="220"/>
      <c r="K8" s="220"/>
      <c r="L8" s="220"/>
      <c r="M8" s="149"/>
    </row>
    <row r="9" spans="1:17" ht="18" customHeight="1">
      <c r="G9" s="7"/>
      <c r="H9" s="6"/>
      <c r="I9" s="6"/>
      <c r="J9" s="154"/>
      <c r="K9" s="154"/>
      <c r="L9" s="144"/>
      <c r="M9" s="149"/>
    </row>
    <row r="10" spans="1:17" ht="16.5" customHeight="1">
      <c r="G10" s="221" t="s">
        <v>217</v>
      </c>
      <c r="H10" s="221"/>
      <c r="I10" s="221"/>
      <c r="J10" s="221"/>
      <c r="K10" s="221"/>
      <c r="L10" s="221"/>
      <c r="M10" s="149"/>
    </row>
    <row r="11" spans="1:17" ht="18.75" customHeight="1">
      <c r="A11" s="222" t="s">
        <v>205</v>
      </c>
      <c r="B11" s="223"/>
      <c r="C11" s="223"/>
      <c r="D11" s="223"/>
      <c r="E11" s="223"/>
      <c r="F11" s="223"/>
      <c r="G11" s="223"/>
      <c r="H11" s="223"/>
      <c r="I11" s="223"/>
      <c r="J11" s="223"/>
      <c r="K11" s="223"/>
      <c r="L11" s="223"/>
      <c r="M11" s="149"/>
    </row>
    <row r="12" spans="1:17" ht="18.75" customHeight="1">
      <c r="A12" s="138"/>
      <c r="B12" s="155"/>
      <c r="C12" s="155"/>
      <c r="D12" s="155"/>
      <c r="E12" s="155"/>
      <c r="F12" s="155"/>
      <c r="G12" s="155"/>
      <c r="H12" s="155"/>
      <c r="I12" s="155"/>
      <c r="J12" s="155"/>
      <c r="K12" s="155"/>
      <c r="L12" s="155"/>
      <c r="M12" s="149"/>
    </row>
    <row r="13" spans="1:17" ht="14.25" customHeight="1">
      <c r="A13" s="138"/>
      <c r="B13" s="155"/>
      <c r="C13" s="155"/>
      <c r="D13" s="155"/>
      <c r="E13" s="155"/>
      <c r="F13" s="155"/>
      <c r="G13" s="224" t="s">
        <v>204</v>
      </c>
      <c r="H13" s="224"/>
      <c r="I13" s="224"/>
      <c r="J13" s="224"/>
      <c r="K13" s="224"/>
      <c r="L13" s="155"/>
      <c r="M13" s="149"/>
    </row>
    <row r="14" spans="1:17" ht="16.5" customHeight="1">
      <c r="A14" s="225" t="s">
        <v>256</v>
      </c>
      <c r="B14" s="225"/>
      <c r="C14" s="225"/>
      <c r="D14" s="225"/>
      <c r="E14" s="225"/>
      <c r="F14" s="225"/>
      <c r="G14" s="225"/>
      <c r="H14" s="225"/>
      <c r="I14" s="225"/>
      <c r="J14" s="225"/>
      <c r="K14" s="225"/>
      <c r="L14" s="225"/>
      <c r="M14" s="149"/>
      <c r="P14" s="146" t="s">
        <v>203</v>
      </c>
    </row>
    <row r="15" spans="1:17" ht="15.75" customHeight="1">
      <c r="G15" s="191" t="s">
        <v>257</v>
      </c>
      <c r="H15" s="191"/>
      <c r="I15" s="191"/>
      <c r="J15" s="191"/>
      <c r="K15" s="191"/>
      <c r="M15" s="149"/>
    </row>
    <row r="16" spans="1:17" ht="12" customHeight="1">
      <c r="G16" s="191" t="s">
        <v>261</v>
      </c>
      <c r="H16" s="191"/>
      <c r="I16" s="191"/>
      <c r="J16" s="191"/>
      <c r="K16" s="191"/>
    </row>
    <row r="17" spans="1:13" ht="12" customHeight="1">
      <c r="B17" s="225" t="s">
        <v>202</v>
      </c>
      <c r="C17" s="225"/>
      <c r="D17" s="225"/>
      <c r="E17" s="225"/>
      <c r="F17" s="225"/>
      <c r="G17" s="225"/>
      <c r="H17" s="225"/>
      <c r="I17" s="225"/>
      <c r="J17" s="225"/>
      <c r="K17" s="225"/>
      <c r="L17" s="225"/>
    </row>
    <row r="18" spans="1:13" ht="12" customHeight="1"/>
    <row r="19" spans="1:13" ht="12.75" customHeight="1">
      <c r="G19" s="191" t="s">
        <v>258</v>
      </c>
      <c r="H19" s="191"/>
      <c r="I19" s="191"/>
      <c r="J19" s="191"/>
      <c r="K19" s="191"/>
    </row>
    <row r="20" spans="1:13" ht="11.25" customHeight="1">
      <c r="G20" s="226" t="s">
        <v>201</v>
      </c>
      <c r="H20" s="226"/>
      <c r="I20" s="226"/>
      <c r="J20" s="226"/>
      <c r="K20" s="226"/>
    </row>
    <row r="21" spans="1:13" ht="11.25" customHeight="1">
      <c r="G21" s="140"/>
      <c r="H21" s="140"/>
      <c r="I21" s="140"/>
      <c r="J21" s="140"/>
      <c r="K21" s="140"/>
    </row>
    <row r="22" spans="1:13" ht="15.75" customHeight="1">
      <c r="B22"/>
      <c r="C22"/>
      <c r="D22"/>
      <c r="E22" s="218" t="s">
        <v>200</v>
      </c>
      <c r="F22" s="218"/>
      <c r="G22" s="218"/>
      <c r="H22" s="218"/>
      <c r="I22" s="218"/>
      <c r="J22" s="218"/>
      <c r="K22" s="218"/>
      <c r="L22"/>
    </row>
    <row r="23" spans="1:13" ht="12" customHeight="1">
      <c r="A23" s="195" t="s">
        <v>199</v>
      </c>
      <c r="B23" s="195"/>
      <c r="C23" s="195"/>
      <c r="D23" s="195"/>
      <c r="E23" s="195"/>
      <c r="F23" s="195"/>
      <c r="G23" s="195"/>
      <c r="H23" s="195"/>
      <c r="I23" s="195"/>
      <c r="J23" s="195"/>
      <c r="K23" s="195"/>
      <c r="L23" s="195"/>
      <c r="M23" s="8"/>
    </row>
    <row r="24" spans="1:13" ht="12" customHeight="1">
      <c r="F24" s="146"/>
      <c r="J24" s="156"/>
      <c r="K24" s="144"/>
      <c r="L24" s="157" t="s">
        <v>198</v>
      </c>
      <c r="M24" s="8"/>
    </row>
    <row r="25" spans="1:13" ht="11.25" customHeight="1">
      <c r="C25" s="196"/>
      <c r="D25" s="196"/>
      <c r="E25" s="196"/>
      <c r="F25" s="196"/>
      <c r="G25" s="196"/>
      <c r="H25" s="196"/>
      <c r="I25" s="196"/>
      <c r="J25" s="9" t="s">
        <v>197</v>
      </c>
      <c r="K25" s="140"/>
      <c r="L25" s="10"/>
      <c r="M25" s="8"/>
    </row>
    <row r="26" spans="1:13" ht="12" customHeight="1">
      <c r="E26" s="140"/>
      <c r="F26" s="139"/>
      <c r="I26" s="11"/>
      <c r="J26" s="11"/>
      <c r="K26" s="12" t="s">
        <v>196</v>
      </c>
      <c r="L26" s="10"/>
      <c r="M26" s="8"/>
    </row>
    <row r="27" spans="1:13" ht="29.1" customHeight="1">
      <c r="C27" s="197" t="s">
        <v>192</v>
      </c>
      <c r="D27" s="198"/>
      <c r="E27" s="198"/>
      <c r="F27" s="198"/>
      <c r="G27" s="198"/>
      <c r="H27" s="198"/>
      <c r="I27" s="198"/>
      <c r="K27" s="12" t="s">
        <v>194</v>
      </c>
      <c r="L27" s="13" t="s">
        <v>193</v>
      </c>
      <c r="M27" s="8"/>
    </row>
    <row r="28" spans="1:13" ht="12" customHeight="1">
      <c r="C28" t="s">
        <v>195</v>
      </c>
      <c r="F28" s="146"/>
      <c r="G28" s="139"/>
      <c r="H28" s="120"/>
      <c r="J28" s="143" t="s">
        <v>191</v>
      </c>
      <c r="K28" s="14" t="s">
        <v>190</v>
      </c>
      <c r="L28" s="10"/>
      <c r="M28" s="8"/>
    </row>
    <row r="29" spans="1:13" ht="12.75" customHeight="1">
      <c r="F29" s="146"/>
      <c r="G29" s="15" t="s">
        <v>189</v>
      </c>
      <c r="H29" s="16" t="s">
        <v>188</v>
      </c>
      <c r="I29" s="17"/>
      <c r="J29" s="18"/>
      <c r="K29" s="10"/>
      <c r="L29" s="10"/>
      <c r="M29" s="8"/>
    </row>
    <row r="30" spans="1:13" ht="13.5" customHeight="1">
      <c r="F30" s="146"/>
      <c r="G30" s="199" t="s">
        <v>187</v>
      </c>
      <c r="H30" s="199"/>
      <c r="I30" s="19" t="s">
        <v>186</v>
      </c>
      <c r="J30" s="121" t="s">
        <v>185</v>
      </c>
      <c r="K30" s="10" t="s">
        <v>184</v>
      </c>
      <c r="L30" s="10" t="s">
        <v>184</v>
      </c>
      <c r="M30" s="8"/>
    </row>
    <row r="31" spans="1:13" ht="14.25" customHeight="1">
      <c r="A31" s="20" t="s">
        <v>183</v>
      </c>
      <c r="B31" s="20"/>
      <c r="C31" s="20"/>
      <c r="D31" s="20"/>
      <c r="E31" s="20"/>
      <c r="F31" s="21"/>
      <c r="G31" s="22"/>
      <c r="I31" s="22"/>
      <c r="J31" s="22"/>
      <c r="K31" s="23"/>
      <c r="L31" s="24" t="s">
        <v>182</v>
      </c>
      <c r="M31" s="25"/>
    </row>
    <row r="32" spans="1:13" ht="24" customHeight="1">
      <c r="A32" s="200" t="s">
        <v>181</v>
      </c>
      <c r="B32" s="201"/>
      <c r="C32" s="201"/>
      <c r="D32" s="201"/>
      <c r="E32" s="201"/>
      <c r="F32" s="201"/>
      <c r="G32" s="204" t="s">
        <v>180</v>
      </c>
      <c r="H32" s="206" t="s">
        <v>179</v>
      </c>
      <c r="I32" s="208" t="s">
        <v>178</v>
      </c>
      <c r="J32" s="209"/>
      <c r="K32" s="210" t="s">
        <v>177</v>
      </c>
      <c r="L32" s="212" t="s">
        <v>3</v>
      </c>
      <c r="M32" s="25"/>
    </row>
    <row r="33" spans="1:18" ht="46.5" customHeight="1">
      <c r="A33" s="202"/>
      <c r="B33" s="203"/>
      <c r="C33" s="203"/>
      <c r="D33" s="203"/>
      <c r="E33" s="203"/>
      <c r="F33" s="203"/>
      <c r="G33" s="205"/>
      <c r="H33" s="207"/>
      <c r="I33" s="26" t="s">
        <v>176</v>
      </c>
      <c r="J33" s="27" t="s">
        <v>175</v>
      </c>
      <c r="K33" s="211"/>
      <c r="L33" s="213"/>
    </row>
    <row r="34" spans="1:18" ht="11.25" customHeight="1">
      <c r="A34" s="214" t="s">
        <v>174</v>
      </c>
      <c r="B34" s="215"/>
      <c r="C34" s="215"/>
      <c r="D34" s="215"/>
      <c r="E34" s="215"/>
      <c r="F34" s="216"/>
      <c r="G34" s="158">
        <v>2</v>
      </c>
      <c r="H34" s="159">
        <v>3</v>
      </c>
      <c r="I34" s="160" t="s">
        <v>173</v>
      </c>
      <c r="J34" s="161" t="s">
        <v>172</v>
      </c>
      <c r="K34" s="162">
        <v>6</v>
      </c>
      <c r="L34" s="162">
        <v>7</v>
      </c>
    </row>
    <row r="35" spans="1:18" s="35" customFormat="1" ht="14.25" customHeight="1">
      <c r="A35" s="28">
        <v>2</v>
      </c>
      <c r="B35" s="28"/>
      <c r="C35" s="29"/>
      <c r="D35" s="30"/>
      <c r="E35" s="28"/>
      <c r="F35" s="31"/>
      <c r="G35" s="30" t="s">
        <v>171</v>
      </c>
      <c r="H35" s="32">
        <v>1</v>
      </c>
      <c r="I35" s="33">
        <f>SUM(I36+I47+I68+I89+I96+I120+I146+I166+I176)</f>
        <v>16000</v>
      </c>
      <c r="J35" s="33">
        <f>SUM(J36+J47+J68+J89+J96+J120+J146+J166+J176)</f>
        <v>13000</v>
      </c>
      <c r="K35" s="34">
        <f>SUM(K36+K47+K68+K89+K96+K120+K146+K166+K176)</f>
        <v>7055.6299999999992</v>
      </c>
      <c r="L35" s="33">
        <f>SUM(L36+L47+L68+L89+L96+L120+L146+L166+L176)</f>
        <v>7055.6299999999992</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c r="Q37"/>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c r="Q38" s="163"/>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c r="Q39" s="163"/>
    </row>
    <row r="40" spans="1:18" ht="14.25" hidden="1" customHeight="1">
      <c r="A40" s="47">
        <v>2</v>
      </c>
      <c r="B40" s="43">
        <v>1</v>
      </c>
      <c r="C40" s="44">
        <v>1</v>
      </c>
      <c r="D40" s="45">
        <v>1</v>
      </c>
      <c r="E40" s="43">
        <v>1</v>
      </c>
      <c r="F40" s="46">
        <v>1</v>
      </c>
      <c r="G40" s="123" t="s">
        <v>168</v>
      </c>
      <c r="H40" s="32">
        <v>6</v>
      </c>
      <c r="I40" s="48">
        <v>0</v>
      </c>
      <c r="J40" s="49">
        <v>0</v>
      </c>
      <c r="K40" s="49">
        <v>0</v>
      </c>
      <c r="L40" s="49">
        <v>0</v>
      </c>
      <c r="M40"/>
      <c r="Q40" s="163"/>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c r="Q41" s="163"/>
    </row>
    <row r="42" spans="1:18" ht="12.75" hidden="1" customHeight="1">
      <c r="A42" s="47">
        <v>2</v>
      </c>
      <c r="B42" s="43">
        <v>1</v>
      </c>
      <c r="C42" s="44">
        <v>1</v>
      </c>
      <c r="D42" s="45">
        <v>1</v>
      </c>
      <c r="E42" s="43">
        <v>2</v>
      </c>
      <c r="F42" s="46">
        <v>1</v>
      </c>
      <c r="G42" s="123" t="s">
        <v>220</v>
      </c>
      <c r="H42" s="32">
        <v>8</v>
      </c>
      <c r="I42" s="49">
        <v>0</v>
      </c>
      <c r="J42" s="50">
        <v>0</v>
      </c>
      <c r="K42" s="49">
        <v>0</v>
      </c>
      <c r="L42" s="50">
        <v>0</v>
      </c>
      <c r="M42"/>
      <c r="Q42" s="163"/>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c r="Q43" s="163"/>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c r="Q45" s="163"/>
    </row>
    <row r="46" spans="1:18" ht="14.25" hidden="1" customHeight="1">
      <c r="A46" s="47">
        <v>2</v>
      </c>
      <c r="B46" s="43">
        <v>1</v>
      </c>
      <c r="C46" s="44">
        <v>2</v>
      </c>
      <c r="D46" s="45">
        <v>1</v>
      </c>
      <c r="E46" s="43">
        <v>1</v>
      </c>
      <c r="F46" s="46">
        <v>1</v>
      </c>
      <c r="G46" s="45" t="s">
        <v>167</v>
      </c>
      <c r="H46" s="32">
        <v>12</v>
      </c>
      <c r="I46" s="50">
        <v>0</v>
      </c>
      <c r="J46" s="49">
        <v>0</v>
      </c>
      <c r="K46" s="49">
        <v>0</v>
      </c>
      <c r="L46" s="49">
        <v>0</v>
      </c>
      <c r="M46"/>
      <c r="Q46" s="163"/>
    </row>
    <row r="47" spans="1:18" ht="26.25" customHeight="1">
      <c r="A47" s="51">
        <v>2</v>
      </c>
      <c r="B47" s="52">
        <v>2</v>
      </c>
      <c r="C47" s="37"/>
      <c r="D47" s="38"/>
      <c r="E47" s="39"/>
      <c r="F47" s="40"/>
      <c r="G47" s="122" t="s">
        <v>166</v>
      </c>
      <c r="H47" s="32">
        <v>13</v>
      </c>
      <c r="I47" s="53">
        <f t="shared" ref="I47:L49" si="1">I48</f>
        <v>16000</v>
      </c>
      <c r="J47" s="54">
        <f t="shared" si="1"/>
        <v>13000</v>
      </c>
      <c r="K47" s="53">
        <f t="shared" si="1"/>
        <v>7055.6299999999992</v>
      </c>
      <c r="L47" s="53">
        <f t="shared" si="1"/>
        <v>7055.6299999999992</v>
      </c>
      <c r="M47"/>
    </row>
    <row r="48" spans="1:18" ht="27" customHeight="1">
      <c r="A48" s="47">
        <v>2</v>
      </c>
      <c r="B48" s="43">
        <v>2</v>
      </c>
      <c r="C48" s="44">
        <v>1</v>
      </c>
      <c r="D48" s="45"/>
      <c r="E48" s="43"/>
      <c r="F48" s="46"/>
      <c r="G48" s="38" t="s">
        <v>166</v>
      </c>
      <c r="H48" s="32">
        <v>14</v>
      </c>
      <c r="I48" s="33">
        <f t="shared" si="1"/>
        <v>16000</v>
      </c>
      <c r="J48" s="34">
        <f t="shared" si="1"/>
        <v>13000</v>
      </c>
      <c r="K48" s="33">
        <f t="shared" si="1"/>
        <v>7055.6299999999992</v>
      </c>
      <c r="L48" s="34">
        <f t="shared" si="1"/>
        <v>7055.6299999999992</v>
      </c>
      <c r="M48"/>
      <c r="Q48"/>
      <c r="R48" s="163"/>
    </row>
    <row r="49" spans="1:18" ht="15.75" customHeight="1">
      <c r="A49" s="47">
        <v>2</v>
      </c>
      <c r="B49" s="43">
        <v>2</v>
      </c>
      <c r="C49" s="44">
        <v>1</v>
      </c>
      <c r="D49" s="45">
        <v>1</v>
      </c>
      <c r="E49" s="43"/>
      <c r="F49" s="46"/>
      <c r="G49" s="38" t="s">
        <v>166</v>
      </c>
      <c r="H49" s="32">
        <v>15</v>
      </c>
      <c r="I49" s="33">
        <f t="shared" si="1"/>
        <v>16000</v>
      </c>
      <c r="J49" s="34">
        <f t="shared" si="1"/>
        <v>13000</v>
      </c>
      <c r="K49" s="42">
        <f t="shared" si="1"/>
        <v>7055.6299999999992</v>
      </c>
      <c r="L49" s="42">
        <f t="shared" si="1"/>
        <v>7055.6299999999992</v>
      </c>
      <c r="M49"/>
      <c r="Q49" s="163"/>
      <c r="R49"/>
    </row>
    <row r="50" spans="1:18" ht="24.75" customHeight="1">
      <c r="A50" s="55">
        <v>2</v>
      </c>
      <c r="B50" s="56">
        <v>2</v>
      </c>
      <c r="C50" s="57">
        <v>1</v>
      </c>
      <c r="D50" s="58">
        <v>1</v>
      </c>
      <c r="E50" s="56">
        <v>1</v>
      </c>
      <c r="F50" s="59"/>
      <c r="G50" s="38" t="s">
        <v>166</v>
      </c>
      <c r="H50" s="32">
        <v>16</v>
      </c>
      <c r="I50" s="60">
        <f>SUM(I51:I67)</f>
        <v>16000</v>
      </c>
      <c r="J50" s="60">
        <f>SUM(J51:J67)</f>
        <v>13000</v>
      </c>
      <c r="K50" s="61">
        <f>SUM(K51:K67)</f>
        <v>7055.6299999999992</v>
      </c>
      <c r="L50" s="61">
        <f>SUM(L51:L67)</f>
        <v>7055.6299999999992</v>
      </c>
      <c r="M50"/>
      <c r="Q50" s="163"/>
      <c r="R50"/>
    </row>
    <row r="51" spans="1:18" ht="15.75" hidden="1" customHeight="1">
      <c r="A51" s="47">
        <v>2</v>
      </c>
      <c r="B51" s="43">
        <v>2</v>
      </c>
      <c r="C51" s="44">
        <v>1</v>
      </c>
      <c r="D51" s="45">
        <v>1</v>
      </c>
      <c r="E51" s="43">
        <v>1</v>
      </c>
      <c r="F51" s="62">
        <v>1</v>
      </c>
      <c r="G51" s="45" t="s">
        <v>165</v>
      </c>
      <c r="H51" s="32">
        <v>17</v>
      </c>
      <c r="I51" s="49">
        <v>0</v>
      </c>
      <c r="J51" s="49">
        <v>0</v>
      </c>
      <c r="K51" s="49">
        <v>0</v>
      </c>
      <c r="L51" s="49">
        <v>0</v>
      </c>
      <c r="M51"/>
      <c r="Q51" s="163"/>
      <c r="R51"/>
    </row>
    <row r="52" spans="1:18" ht="26.25" hidden="1" customHeight="1">
      <c r="A52" s="47">
        <v>2</v>
      </c>
      <c r="B52" s="43">
        <v>2</v>
      </c>
      <c r="C52" s="44">
        <v>1</v>
      </c>
      <c r="D52" s="45">
        <v>1</v>
      </c>
      <c r="E52" s="43">
        <v>1</v>
      </c>
      <c r="F52" s="46">
        <v>2</v>
      </c>
      <c r="G52" s="45" t="s">
        <v>164</v>
      </c>
      <c r="H52" s="32">
        <v>18</v>
      </c>
      <c r="I52" s="49">
        <v>0</v>
      </c>
      <c r="J52" s="49">
        <v>0</v>
      </c>
      <c r="K52" s="49">
        <v>0</v>
      </c>
      <c r="L52" s="49">
        <v>0</v>
      </c>
      <c r="M52"/>
      <c r="Q52" s="163"/>
      <c r="R52"/>
    </row>
    <row r="53" spans="1:18" ht="26.25" hidden="1" customHeight="1">
      <c r="A53" s="47">
        <v>2</v>
      </c>
      <c r="B53" s="43">
        <v>2</v>
      </c>
      <c r="C53" s="44">
        <v>1</v>
      </c>
      <c r="D53" s="45">
        <v>1</v>
      </c>
      <c r="E53" s="43">
        <v>1</v>
      </c>
      <c r="F53" s="46">
        <v>5</v>
      </c>
      <c r="G53" s="45" t="s">
        <v>163</v>
      </c>
      <c r="H53" s="32">
        <v>19</v>
      </c>
      <c r="I53" s="49">
        <v>0</v>
      </c>
      <c r="J53" s="49">
        <v>0</v>
      </c>
      <c r="K53" s="49">
        <v>0</v>
      </c>
      <c r="L53" s="49">
        <v>0</v>
      </c>
      <c r="M53"/>
      <c r="Q53" s="163"/>
      <c r="R53"/>
    </row>
    <row r="54" spans="1:18" ht="27" hidden="1" customHeight="1">
      <c r="A54" s="47">
        <v>2</v>
      </c>
      <c r="B54" s="43">
        <v>2</v>
      </c>
      <c r="C54" s="44">
        <v>1</v>
      </c>
      <c r="D54" s="45">
        <v>1</v>
      </c>
      <c r="E54" s="43">
        <v>1</v>
      </c>
      <c r="F54" s="46">
        <v>6</v>
      </c>
      <c r="G54" s="45" t="s">
        <v>162</v>
      </c>
      <c r="H54" s="32">
        <v>20</v>
      </c>
      <c r="I54" s="49">
        <v>0</v>
      </c>
      <c r="J54" s="49">
        <v>0</v>
      </c>
      <c r="K54" s="49">
        <v>0</v>
      </c>
      <c r="L54" s="49">
        <v>0</v>
      </c>
      <c r="M54"/>
      <c r="Q54" s="163"/>
      <c r="R54"/>
    </row>
    <row r="55" spans="1:18" ht="26.25" hidden="1" customHeight="1">
      <c r="A55" s="63">
        <v>2</v>
      </c>
      <c r="B55" s="39">
        <v>2</v>
      </c>
      <c r="C55" s="37">
        <v>1</v>
      </c>
      <c r="D55" s="38">
        <v>1</v>
      </c>
      <c r="E55" s="39">
        <v>1</v>
      </c>
      <c r="F55" s="40">
        <v>7</v>
      </c>
      <c r="G55" s="38" t="s">
        <v>161</v>
      </c>
      <c r="H55" s="32">
        <v>21</v>
      </c>
      <c r="I55" s="49">
        <v>0</v>
      </c>
      <c r="J55" s="49">
        <v>0</v>
      </c>
      <c r="K55" s="49">
        <v>0</v>
      </c>
      <c r="L55" s="49">
        <v>0</v>
      </c>
      <c r="M55"/>
      <c r="Q55" s="163"/>
      <c r="R55"/>
    </row>
    <row r="56" spans="1:18" ht="12" customHeight="1">
      <c r="A56" s="47">
        <v>2</v>
      </c>
      <c r="B56" s="43">
        <v>2</v>
      </c>
      <c r="C56" s="44">
        <v>1</v>
      </c>
      <c r="D56" s="45">
        <v>1</v>
      </c>
      <c r="E56" s="43">
        <v>1</v>
      </c>
      <c r="F56" s="46">
        <v>11</v>
      </c>
      <c r="G56" s="45" t="s">
        <v>160</v>
      </c>
      <c r="H56" s="32">
        <v>22</v>
      </c>
      <c r="I56" s="49">
        <v>200</v>
      </c>
      <c r="J56" s="49">
        <v>200</v>
      </c>
      <c r="K56" s="49">
        <v>0</v>
      </c>
      <c r="L56" s="49">
        <v>0</v>
      </c>
      <c r="M56"/>
      <c r="Q56" s="163"/>
      <c r="R56"/>
    </row>
    <row r="57" spans="1:18" ht="15.75" hidden="1" customHeight="1">
      <c r="A57" s="55">
        <v>2</v>
      </c>
      <c r="B57" s="64">
        <v>2</v>
      </c>
      <c r="C57" s="65">
        <v>1</v>
      </c>
      <c r="D57" s="65">
        <v>1</v>
      </c>
      <c r="E57" s="65">
        <v>1</v>
      </c>
      <c r="F57" s="66">
        <v>12</v>
      </c>
      <c r="G57" s="67" t="s">
        <v>159</v>
      </c>
      <c r="H57" s="32">
        <v>23</v>
      </c>
      <c r="I57" s="49">
        <v>0</v>
      </c>
      <c r="J57" s="49">
        <v>0</v>
      </c>
      <c r="K57" s="49">
        <v>0</v>
      </c>
      <c r="L57" s="49">
        <v>0</v>
      </c>
      <c r="M57"/>
      <c r="Q57" s="163"/>
      <c r="R57"/>
    </row>
    <row r="58" spans="1:18" ht="25.5" hidden="1" customHeight="1">
      <c r="A58" s="47">
        <v>2</v>
      </c>
      <c r="B58" s="43">
        <v>2</v>
      </c>
      <c r="C58" s="44">
        <v>1</v>
      </c>
      <c r="D58" s="44">
        <v>1</v>
      </c>
      <c r="E58" s="44">
        <v>1</v>
      </c>
      <c r="F58" s="46">
        <v>14</v>
      </c>
      <c r="G58" s="69" t="s">
        <v>158</v>
      </c>
      <c r="H58" s="32">
        <v>24</v>
      </c>
      <c r="I58" s="49">
        <v>0</v>
      </c>
      <c r="J58" s="50">
        <v>0</v>
      </c>
      <c r="K58" s="50">
        <v>0</v>
      </c>
      <c r="L58" s="50">
        <v>0</v>
      </c>
      <c r="M58"/>
      <c r="Q58" s="163"/>
      <c r="R58"/>
    </row>
    <row r="59" spans="1:18" ht="27.75" customHeight="1">
      <c r="A59" s="47">
        <v>2</v>
      </c>
      <c r="B59" s="43">
        <v>2</v>
      </c>
      <c r="C59" s="44">
        <v>1</v>
      </c>
      <c r="D59" s="44">
        <v>1</v>
      </c>
      <c r="E59" s="44">
        <v>1</v>
      </c>
      <c r="F59" s="46">
        <v>15</v>
      </c>
      <c r="G59" s="45" t="s">
        <v>157</v>
      </c>
      <c r="H59" s="32">
        <v>25</v>
      </c>
      <c r="I59" s="49">
        <v>7000</v>
      </c>
      <c r="J59" s="49">
        <v>5800</v>
      </c>
      <c r="K59" s="49">
        <v>2573.6799999999998</v>
      </c>
      <c r="L59" s="49">
        <v>2573.6799999999998</v>
      </c>
      <c r="M59"/>
      <c r="Q59" s="163"/>
      <c r="R59"/>
    </row>
    <row r="60" spans="1:18" ht="15.75" hidden="1" customHeight="1">
      <c r="A60" s="47">
        <v>2</v>
      </c>
      <c r="B60" s="43">
        <v>2</v>
      </c>
      <c r="C60" s="44">
        <v>1</v>
      </c>
      <c r="D60" s="44">
        <v>1</v>
      </c>
      <c r="E60" s="44">
        <v>1</v>
      </c>
      <c r="F60" s="46">
        <v>16</v>
      </c>
      <c r="G60" s="45" t="s">
        <v>156</v>
      </c>
      <c r="H60" s="32">
        <v>26</v>
      </c>
      <c r="I60" s="49">
        <v>0</v>
      </c>
      <c r="J60" s="49">
        <v>0</v>
      </c>
      <c r="K60" s="49">
        <v>0</v>
      </c>
      <c r="L60" s="49">
        <v>0</v>
      </c>
      <c r="M60"/>
      <c r="Q60" s="163"/>
      <c r="R60"/>
    </row>
    <row r="61" spans="1:18" ht="27.75" hidden="1" customHeight="1">
      <c r="A61" s="47">
        <v>2</v>
      </c>
      <c r="B61" s="43">
        <v>2</v>
      </c>
      <c r="C61" s="44">
        <v>1</v>
      </c>
      <c r="D61" s="44">
        <v>1</v>
      </c>
      <c r="E61" s="44">
        <v>1</v>
      </c>
      <c r="F61" s="46">
        <v>17</v>
      </c>
      <c r="G61" s="45" t="s">
        <v>155</v>
      </c>
      <c r="H61" s="32">
        <v>27</v>
      </c>
      <c r="I61" s="49">
        <v>0</v>
      </c>
      <c r="J61" s="50">
        <v>0</v>
      </c>
      <c r="K61" s="50">
        <v>0</v>
      </c>
      <c r="L61" s="50">
        <v>0</v>
      </c>
      <c r="M61"/>
      <c r="Q61" s="163"/>
      <c r="R61"/>
    </row>
    <row r="62" spans="1:18" ht="14.25" hidden="1" customHeight="1">
      <c r="A62" s="47">
        <v>2</v>
      </c>
      <c r="B62" s="43">
        <v>2</v>
      </c>
      <c r="C62" s="44">
        <v>1</v>
      </c>
      <c r="D62" s="44">
        <v>1</v>
      </c>
      <c r="E62" s="44">
        <v>1</v>
      </c>
      <c r="F62" s="46">
        <v>20</v>
      </c>
      <c r="G62" s="45" t="s">
        <v>154</v>
      </c>
      <c r="H62" s="32">
        <v>28</v>
      </c>
      <c r="I62" s="49">
        <v>0</v>
      </c>
      <c r="J62" s="49">
        <v>0</v>
      </c>
      <c r="K62" s="49">
        <v>0</v>
      </c>
      <c r="L62" s="49">
        <v>0</v>
      </c>
      <c r="M62"/>
      <c r="Q62" s="163"/>
      <c r="R62"/>
    </row>
    <row r="63" spans="1:18" ht="27.75" hidden="1" customHeight="1">
      <c r="A63" s="47">
        <v>2</v>
      </c>
      <c r="B63" s="43">
        <v>2</v>
      </c>
      <c r="C63" s="44">
        <v>1</v>
      </c>
      <c r="D63" s="44">
        <v>1</v>
      </c>
      <c r="E63" s="44">
        <v>1</v>
      </c>
      <c r="F63" s="46">
        <v>21</v>
      </c>
      <c r="G63" s="45" t="s">
        <v>153</v>
      </c>
      <c r="H63" s="32">
        <v>29</v>
      </c>
      <c r="I63" s="49">
        <v>0</v>
      </c>
      <c r="J63" s="49">
        <v>0</v>
      </c>
      <c r="K63" s="49">
        <v>0</v>
      </c>
      <c r="L63" s="49">
        <v>0</v>
      </c>
      <c r="M63"/>
      <c r="Q63" s="163"/>
      <c r="R63"/>
    </row>
    <row r="64" spans="1:18" ht="12" hidden="1" customHeight="1">
      <c r="A64" s="47">
        <v>2</v>
      </c>
      <c r="B64" s="43">
        <v>2</v>
      </c>
      <c r="C64" s="44">
        <v>1</v>
      </c>
      <c r="D64" s="44">
        <v>1</v>
      </c>
      <c r="E64" s="44">
        <v>1</v>
      </c>
      <c r="F64" s="46">
        <v>22</v>
      </c>
      <c r="G64" s="45" t="s">
        <v>152</v>
      </c>
      <c r="H64" s="32">
        <v>30</v>
      </c>
      <c r="I64" s="49">
        <v>0</v>
      </c>
      <c r="J64" s="49">
        <v>0</v>
      </c>
      <c r="K64" s="49">
        <v>0</v>
      </c>
      <c r="L64" s="49">
        <v>0</v>
      </c>
      <c r="M64"/>
      <c r="Q64" s="163"/>
      <c r="R64"/>
    </row>
    <row r="65" spans="1:18" ht="12" hidden="1" customHeight="1">
      <c r="A65" s="47">
        <v>2</v>
      </c>
      <c r="B65" s="43">
        <v>2</v>
      </c>
      <c r="C65" s="44">
        <v>1</v>
      </c>
      <c r="D65" s="44">
        <v>1</v>
      </c>
      <c r="E65" s="44">
        <v>1</v>
      </c>
      <c r="F65" s="46">
        <v>23</v>
      </c>
      <c r="G65" s="45" t="s">
        <v>151</v>
      </c>
      <c r="H65" s="32">
        <v>31</v>
      </c>
      <c r="I65" s="49">
        <v>0</v>
      </c>
      <c r="J65" s="49">
        <v>0</v>
      </c>
      <c r="K65" s="49">
        <v>0</v>
      </c>
      <c r="L65" s="49">
        <v>0</v>
      </c>
      <c r="M65"/>
      <c r="Q65" s="163"/>
      <c r="R65"/>
    </row>
    <row r="66" spans="1:18" ht="12" hidden="1" customHeight="1">
      <c r="A66" s="76">
        <v>2</v>
      </c>
      <c r="B66" s="43">
        <v>2</v>
      </c>
      <c r="C66" s="44">
        <v>1</v>
      </c>
      <c r="D66" s="44">
        <v>1</v>
      </c>
      <c r="E66" s="44">
        <v>1</v>
      </c>
      <c r="F66" s="46">
        <v>24</v>
      </c>
      <c r="G66" s="45" t="s">
        <v>221</v>
      </c>
      <c r="H66" s="32">
        <v>32</v>
      </c>
      <c r="I66" s="49">
        <v>0</v>
      </c>
      <c r="J66" s="49">
        <v>0</v>
      </c>
      <c r="K66" s="49">
        <v>0</v>
      </c>
      <c r="L66" s="49">
        <v>0</v>
      </c>
      <c r="M66"/>
      <c r="Q66" s="163"/>
      <c r="R66"/>
    </row>
    <row r="67" spans="1:18" ht="15" customHeight="1">
      <c r="A67" s="47">
        <v>2</v>
      </c>
      <c r="B67" s="43">
        <v>2</v>
      </c>
      <c r="C67" s="44">
        <v>1</v>
      </c>
      <c r="D67" s="44">
        <v>1</v>
      </c>
      <c r="E67" s="44">
        <v>1</v>
      </c>
      <c r="F67" s="46">
        <v>30</v>
      </c>
      <c r="G67" s="45" t="s">
        <v>150</v>
      </c>
      <c r="H67" s="32">
        <v>33</v>
      </c>
      <c r="I67" s="49">
        <v>8800</v>
      </c>
      <c r="J67" s="49">
        <v>7000</v>
      </c>
      <c r="K67" s="49">
        <v>4481.95</v>
      </c>
      <c r="L67" s="49">
        <v>4481.95</v>
      </c>
      <c r="M67"/>
      <c r="Q67" s="163"/>
      <c r="R67"/>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c r="Q69"/>
      <c r="R69" s="163"/>
    </row>
    <row r="70" spans="1:18" ht="15" hidden="1" customHeight="1">
      <c r="A70" s="47">
        <v>2</v>
      </c>
      <c r="B70" s="43">
        <v>3</v>
      </c>
      <c r="C70" s="44">
        <v>1</v>
      </c>
      <c r="D70" s="44">
        <v>1</v>
      </c>
      <c r="E70" s="44"/>
      <c r="F70" s="46"/>
      <c r="G70" s="123" t="s">
        <v>147</v>
      </c>
      <c r="H70" s="32">
        <v>36</v>
      </c>
      <c r="I70" s="33">
        <f>I71</f>
        <v>0</v>
      </c>
      <c r="J70" s="72">
        <f>J71</f>
        <v>0</v>
      </c>
      <c r="K70" s="34">
        <f>K71</f>
        <v>0</v>
      </c>
      <c r="L70" s="33">
        <f>L71</f>
        <v>0</v>
      </c>
      <c r="M70"/>
      <c r="Q70" s="163"/>
      <c r="R70"/>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c r="Q71" s="163"/>
      <c r="R71"/>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3"/>
      <c r="R72"/>
    </row>
    <row r="73" spans="1:18" ht="27.75" hidden="1" customHeight="1">
      <c r="A73" s="47">
        <v>2</v>
      </c>
      <c r="B73" s="39">
        <v>3</v>
      </c>
      <c r="C73" s="37">
        <v>1</v>
      </c>
      <c r="D73" s="37">
        <v>1</v>
      </c>
      <c r="E73" s="37">
        <v>1</v>
      </c>
      <c r="F73" s="40">
        <v>2</v>
      </c>
      <c r="G73" s="38" t="s">
        <v>222</v>
      </c>
      <c r="H73" s="32">
        <v>39</v>
      </c>
      <c r="I73" s="48">
        <v>0</v>
      </c>
      <c r="J73" s="48">
        <v>0</v>
      </c>
      <c r="K73" s="48">
        <v>0</v>
      </c>
      <c r="L73" s="48">
        <v>0</v>
      </c>
      <c r="M73"/>
      <c r="Q73" s="163"/>
      <c r="R73"/>
    </row>
    <row r="74" spans="1:18" ht="16.5" hidden="1" customHeight="1">
      <c r="A74" s="43">
        <v>2</v>
      </c>
      <c r="B74" s="44">
        <v>3</v>
      </c>
      <c r="C74" s="44">
        <v>1</v>
      </c>
      <c r="D74" s="44">
        <v>1</v>
      </c>
      <c r="E74" s="44">
        <v>1</v>
      </c>
      <c r="F74" s="46">
        <v>3</v>
      </c>
      <c r="G74" s="45" t="s">
        <v>144</v>
      </c>
      <c r="H74" s="32">
        <v>40</v>
      </c>
      <c r="I74" s="50">
        <v>0</v>
      </c>
      <c r="J74" s="50">
        <v>0</v>
      </c>
      <c r="K74" s="50">
        <v>0</v>
      </c>
      <c r="L74" s="50">
        <v>0</v>
      </c>
      <c r="M74"/>
      <c r="Q74" s="163"/>
      <c r="R7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c r="Q75" s="163"/>
      <c r="R75"/>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c r="Q76" s="163"/>
      <c r="R76"/>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3"/>
      <c r="R77"/>
    </row>
    <row r="78" spans="1:18" ht="16.5" hidden="1" customHeight="1">
      <c r="A78" s="43">
        <v>2</v>
      </c>
      <c r="B78" s="44">
        <v>3</v>
      </c>
      <c r="C78" s="44">
        <v>1</v>
      </c>
      <c r="D78" s="44">
        <v>2</v>
      </c>
      <c r="E78" s="44">
        <v>1</v>
      </c>
      <c r="F78" s="46">
        <v>2</v>
      </c>
      <c r="G78" s="126" t="s">
        <v>145</v>
      </c>
      <c r="H78" s="32">
        <v>44</v>
      </c>
      <c r="I78" s="50">
        <v>0</v>
      </c>
      <c r="J78" s="50">
        <v>0</v>
      </c>
      <c r="K78" s="50">
        <v>0</v>
      </c>
      <c r="L78" s="50">
        <v>0</v>
      </c>
      <c r="M78"/>
      <c r="Q78" s="163"/>
      <c r="R78"/>
    </row>
    <row r="79" spans="1:18" ht="15" hidden="1" customHeight="1">
      <c r="A79" s="43">
        <v>2</v>
      </c>
      <c r="B79" s="44">
        <v>3</v>
      </c>
      <c r="C79" s="44">
        <v>1</v>
      </c>
      <c r="D79" s="44">
        <v>2</v>
      </c>
      <c r="E79" s="44">
        <v>1</v>
      </c>
      <c r="F79" s="46">
        <v>3</v>
      </c>
      <c r="G79" s="126" t="s">
        <v>144</v>
      </c>
      <c r="H79" s="32">
        <v>45</v>
      </c>
      <c r="I79" s="50">
        <v>0</v>
      </c>
      <c r="J79" s="50">
        <v>0</v>
      </c>
      <c r="K79" s="50">
        <v>0</v>
      </c>
      <c r="L79" s="50">
        <v>0</v>
      </c>
      <c r="M79"/>
      <c r="Q79" s="163"/>
      <c r="R79"/>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c r="Q80" s="163"/>
      <c r="R80"/>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c r="Q81" s="163"/>
      <c r="R81"/>
    </row>
    <row r="82" spans="1:18" ht="15" hidden="1" customHeight="1">
      <c r="A82" s="39">
        <v>2</v>
      </c>
      <c r="B82" s="37">
        <v>3</v>
      </c>
      <c r="C82" s="37">
        <v>1</v>
      </c>
      <c r="D82" s="37">
        <v>3</v>
      </c>
      <c r="E82" s="37">
        <v>1</v>
      </c>
      <c r="F82" s="40">
        <v>1</v>
      </c>
      <c r="G82" s="63" t="s">
        <v>141</v>
      </c>
      <c r="H82" s="32">
        <v>48</v>
      </c>
      <c r="I82" s="48">
        <v>0</v>
      </c>
      <c r="J82" s="48">
        <v>0</v>
      </c>
      <c r="K82" s="48">
        <v>0</v>
      </c>
      <c r="L82" s="48">
        <v>0</v>
      </c>
      <c r="M82"/>
      <c r="Q82" s="163"/>
      <c r="R82"/>
    </row>
    <row r="83" spans="1:18" ht="16.5" hidden="1" customHeight="1">
      <c r="A83" s="43">
        <v>2</v>
      </c>
      <c r="B83" s="44">
        <v>3</v>
      </c>
      <c r="C83" s="44">
        <v>1</v>
      </c>
      <c r="D83" s="44">
        <v>3</v>
      </c>
      <c r="E83" s="44">
        <v>1</v>
      </c>
      <c r="F83" s="46">
        <v>2</v>
      </c>
      <c r="G83" s="47" t="s">
        <v>140</v>
      </c>
      <c r="H83" s="32">
        <v>49</v>
      </c>
      <c r="I83" s="50">
        <v>0</v>
      </c>
      <c r="J83" s="50">
        <v>0</v>
      </c>
      <c r="K83" s="50">
        <v>0</v>
      </c>
      <c r="L83" s="50">
        <v>0</v>
      </c>
      <c r="M83"/>
      <c r="Q83" s="163"/>
      <c r="R83"/>
    </row>
    <row r="84" spans="1:18" ht="17.25" hidden="1" customHeight="1">
      <c r="A84" s="39">
        <v>2</v>
      </c>
      <c r="B84" s="37">
        <v>3</v>
      </c>
      <c r="C84" s="37">
        <v>1</v>
      </c>
      <c r="D84" s="37">
        <v>3</v>
      </c>
      <c r="E84" s="37">
        <v>1</v>
      </c>
      <c r="F84" s="40">
        <v>3</v>
      </c>
      <c r="G84" s="63" t="s">
        <v>139</v>
      </c>
      <c r="H84" s="32">
        <v>50</v>
      </c>
      <c r="I84" s="48">
        <v>0</v>
      </c>
      <c r="J84" s="48">
        <v>0</v>
      </c>
      <c r="K84" s="48">
        <v>0</v>
      </c>
      <c r="L84" s="48">
        <v>0</v>
      </c>
      <c r="M84"/>
      <c r="Q84" s="163"/>
      <c r="R8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row>
    <row r="88" spans="1:18" ht="13.5" hidden="1" customHeight="1">
      <c r="A88" s="39">
        <v>2</v>
      </c>
      <c r="B88" s="37">
        <v>3</v>
      </c>
      <c r="C88" s="37">
        <v>2</v>
      </c>
      <c r="D88" s="37">
        <v>1</v>
      </c>
      <c r="E88" s="37">
        <v>1</v>
      </c>
      <c r="F88" s="40">
        <v>1</v>
      </c>
      <c r="G88" s="63" t="s">
        <v>138</v>
      </c>
      <c r="H88" s="32">
        <v>54</v>
      </c>
      <c r="I88" s="50">
        <v>0</v>
      </c>
      <c r="J88" s="50">
        <v>0</v>
      </c>
      <c r="K88" s="50">
        <v>0</v>
      </c>
      <c r="L88" s="50">
        <v>0</v>
      </c>
      <c r="M88"/>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row>
    <row r="93" spans="1:18" ht="14.25" hidden="1" customHeight="1">
      <c r="A93" s="43">
        <v>2</v>
      </c>
      <c r="B93" s="44">
        <v>4</v>
      </c>
      <c r="C93" s="44">
        <v>1</v>
      </c>
      <c r="D93" s="44">
        <v>1</v>
      </c>
      <c r="E93" s="44">
        <v>1</v>
      </c>
      <c r="F93" s="46">
        <v>1</v>
      </c>
      <c r="G93" s="47" t="s">
        <v>135</v>
      </c>
      <c r="H93" s="32">
        <v>59</v>
      </c>
      <c r="I93" s="50">
        <v>0</v>
      </c>
      <c r="J93" s="50">
        <v>0</v>
      </c>
      <c r="K93" s="50">
        <v>0</v>
      </c>
      <c r="L93" s="50">
        <v>0</v>
      </c>
      <c r="M93"/>
    </row>
    <row r="94" spans="1:18" ht="13.5" hidden="1" customHeight="1">
      <c r="A94" s="43">
        <v>2</v>
      </c>
      <c r="B94" s="43">
        <v>4</v>
      </c>
      <c r="C94" s="43">
        <v>1</v>
      </c>
      <c r="D94" s="44">
        <v>1</v>
      </c>
      <c r="E94" s="44">
        <v>1</v>
      </c>
      <c r="F94" s="77">
        <v>2</v>
      </c>
      <c r="G94" s="45" t="s">
        <v>134</v>
      </c>
      <c r="H94" s="32">
        <v>60</v>
      </c>
      <c r="I94" s="50">
        <v>0</v>
      </c>
      <c r="J94" s="50">
        <v>0</v>
      </c>
      <c r="K94" s="50">
        <v>0</v>
      </c>
      <c r="L94" s="50">
        <v>0</v>
      </c>
      <c r="M9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row>
    <row r="142" spans="1:13" ht="27.75" hidden="1" customHeight="1">
      <c r="A142" s="47">
        <v>2</v>
      </c>
      <c r="B142" s="44">
        <v>6</v>
      </c>
      <c r="C142" s="43">
        <v>6</v>
      </c>
      <c r="D142" s="44"/>
      <c r="E142" s="45"/>
      <c r="F142" s="46"/>
      <c r="G142" s="164" t="s">
        <v>116</v>
      </c>
      <c r="H142" s="32">
        <v>108</v>
      </c>
      <c r="I142" s="34">
        <f t="shared" ref="I142:L144" si="11">I143</f>
        <v>0</v>
      </c>
      <c r="J142" s="33">
        <f t="shared" si="11"/>
        <v>0</v>
      </c>
      <c r="K142" s="33">
        <f t="shared" si="11"/>
        <v>0</v>
      </c>
      <c r="L142" s="33">
        <f t="shared" si="11"/>
        <v>0</v>
      </c>
      <c r="M142"/>
    </row>
    <row r="143" spans="1:13" ht="27.75" hidden="1" customHeight="1">
      <c r="A143" s="47">
        <v>2</v>
      </c>
      <c r="B143" s="44">
        <v>6</v>
      </c>
      <c r="C143" s="43">
        <v>6</v>
      </c>
      <c r="D143" s="44">
        <v>1</v>
      </c>
      <c r="E143" s="45"/>
      <c r="F143" s="46"/>
      <c r="G143" s="164" t="s">
        <v>116</v>
      </c>
      <c r="H143" s="32">
        <v>109</v>
      </c>
      <c r="I143" s="33">
        <f t="shared" si="11"/>
        <v>0</v>
      </c>
      <c r="J143" s="33">
        <f t="shared" si="11"/>
        <v>0</v>
      </c>
      <c r="K143" s="33">
        <f t="shared" si="11"/>
        <v>0</v>
      </c>
      <c r="L143" s="33">
        <f t="shared" si="11"/>
        <v>0</v>
      </c>
      <c r="M143"/>
    </row>
    <row r="144" spans="1:13" ht="27.75" hidden="1" customHeight="1">
      <c r="A144" s="47">
        <v>2</v>
      </c>
      <c r="B144" s="44">
        <v>6</v>
      </c>
      <c r="C144" s="43">
        <v>6</v>
      </c>
      <c r="D144" s="44">
        <v>1</v>
      </c>
      <c r="E144" s="45">
        <v>1</v>
      </c>
      <c r="F144" s="46"/>
      <c r="G144" s="164" t="s">
        <v>116</v>
      </c>
      <c r="H144" s="32">
        <v>110</v>
      </c>
      <c r="I144" s="33">
        <f t="shared" si="11"/>
        <v>0</v>
      </c>
      <c r="J144" s="33">
        <f t="shared" si="11"/>
        <v>0</v>
      </c>
      <c r="K144" s="33">
        <f t="shared" si="11"/>
        <v>0</v>
      </c>
      <c r="L144" s="33">
        <f t="shared" si="11"/>
        <v>0</v>
      </c>
      <c r="M144"/>
    </row>
    <row r="145" spans="1:13" ht="27.75" hidden="1" customHeight="1">
      <c r="A145" s="47">
        <v>2</v>
      </c>
      <c r="B145" s="44">
        <v>6</v>
      </c>
      <c r="C145" s="43">
        <v>6</v>
      </c>
      <c r="D145" s="44">
        <v>1</v>
      </c>
      <c r="E145" s="45">
        <v>1</v>
      </c>
      <c r="F145" s="46">
        <v>1</v>
      </c>
      <c r="G145" s="165" t="s">
        <v>116</v>
      </c>
      <c r="H145" s="32">
        <v>111</v>
      </c>
      <c r="I145" s="50">
        <v>0</v>
      </c>
      <c r="J145" s="87">
        <v>0</v>
      </c>
      <c r="K145" s="50">
        <v>0</v>
      </c>
      <c r="L145" s="50">
        <v>0</v>
      </c>
      <c r="M145"/>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row>
    <row r="192" spans="1:13" ht="76.5" hidden="1" customHeight="1">
      <c r="A192" s="28">
        <v>3</v>
      </c>
      <c r="B192" s="30"/>
      <c r="C192" s="28"/>
      <c r="D192" s="29"/>
      <c r="E192" s="29"/>
      <c r="F192" s="31"/>
      <c r="G192" s="81" t="s">
        <v>99</v>
      </c>
      <c r="H192" s="32">
        <v>158</v>
      </c>
      <c r="I192" s="33">
        <f>SUM(I193+I246+I311)</f>
        <v>0</v>
      </c>
      <c r="J192" s="72">
        <f>SUM(J193+J246+J311)</f>
        <v>0</v>
      </c>
      <c r="K192" s="34">
        <f>SUM(K193+K246+K311)</f>
        <v>0</v>
      </c>
      <c r="L192" s="33">
        <f>SUM(L193+L246+L311)</f>
        <v>0</v>
      </c>
      <c r="M192"/>
    </row>
    <row r="193" spans="1:13" ht="34.5" hidden="1" customHeight="1">
      <c r="A193" s="76">
        <v>3</v>
      </c>
      <c r="B193" s="28">
        <v>1</v>
      </c>
      <c r="C193" s="52"/>
      <c r="D193" s="36"/>
      <c r="E193" s="36"/>
      <c r="F193" s="90"/>
      <c r="G193" s="132" t="s">
        <v>98</v>
      </c>
      <c r="H193" s="32">
        <v>159</v>
      </c>
      <c r="I193" s="33">
        <f>SUM(I194+I217+I224+I236+I240)</f>
        <v>0</v>
      </c>
      <c r="J193" s="53">
        <f>SUM(J194+J217+J224+J236+J240)</f>
        <v>0</v>
      </c>
      <c r="K193" s="53">
        <f>SUM(K194+K217+K224+K236+K240)</f>
        <v>0</v>
      </c>
      <c r="L193" s="53">
        <f>SUM(L194+L217+L224+L236+L240)</f>
        <v>0</v>
      </c>
      <c r="M193"/>
    </row>
    <row r="194" spans="1:13" ht="30.75" hidden="1" customHeight="1">
      <c r="A194" s="39">
        <v>3</v>
      </c>
      <c r="B194" s="38">
        <v>1</v>
      </c>
      <c r="C194" s="39">
        <v>1</v>
      </c>
      <c r="D194" s="37"/>
      <c r="E194" s="37"/>
      <c r="F194" s="97"/>
      <c r="G194" s="126" t="s">
        <v>97</v>
      </c>
      <c r="H194" s="32">
        <v>160</v>
      </c>
      <c r="I194" s="53">
        <f>SUM(I195+I198+I203+I209+I214)</f>
        <v>0</v>
      </c>
      <c r="J194" s="72">
        <f>SUM(J195+J198+J203+J209+J214)</f>
        <v>0</v>
      </c>
      <c r="K194" s="34">
        <f>SUM(K195+K198+K203+K209+K214)</f>
        <v>0</v>
      </c>
      <c r="L194" s="33">
        <f>SUM(L195+L198+L203+L209+L214)</f>
        <v>0</v>
      </c>
      <c r="M19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row>
    <row r="208" spans="1:13" ht="25.5" hidden="1" customHeight="1">
      <c r="A208" s="56">
        <v>3</v>
      </c>
      <c r="B208" s="57">
        <v>1</v>
      </c>
      <c r="C208" s="57">
        <v>1</v>
      </c>
      <c r="D208" s="57">
        <v>3</v>
      </c>
      <c r="E208" s="57">
        <v>1</v>
      </c>
      <c r="F208" s="59">
        <v>4</v>
      </c>
      <c r="G208" s="164" t="s">
        <v>87</v>
      </c>
      <c r="H208" s="32">
        <v>174</v>
      </c>
      <c r="I208" s="50">
        <v>0</v>
      </c>
      <c r="J208" s="100">
        <v>0</v>
      </c>
      <c r="K208" s="50">
        <v>0</v>
      </c>
      <c r="L208" s="50">
        <v>0</v>
      </c>
      <c r="M208"/>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row>
    <row r="374" spans="1:13" ht="27" hidden="1" customHeight="1">
      <c r="A374" s="47">
        <v>3</v>
      </c>
      <c r="B374" s="47">
        <v>3</v>
      </c>
      <c r="C374" s="43">
        <v>2</v>
      </c>
      <c r="D374" s="44">
        <v>7</v>
      </c>
      <c r="E374" s="44">
        <v>1</v>
      </c>
      <c r="F374" s="46">
        <v>1</v>
      </c>
      <c r="G374" s="45" t="s">
        <v>8</v>
      </c>
      <c r="H374" s="32">
        <v>340</v>
      </c>
      <c r="I374" s="94">
        <v>0</v>
      </c>
      <c r="J374" s="94">
        <v>0</v>
      </c>
      <c r="K374" s="94">
        <v>0</v>
      </c>
      <c r="L374" s="93">
        <v>0</v>
      </c>
      <c r="M37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row>
    <row r="376" spans="1:13" ht="39.75" customHeight="1">
      <c r="A376" s="16"/>
      <c r="B376" s="16"/>
      <c r="C376" s="17"/>
      <c r="D376" s="110"/>
      <c r="E376" s="111"/>
      <c r="F376" s="112"/>
      <c r="G376" s="113" t="s">
        <v>6</v>
      </c>
      <c r="H376" s="32">
        <v>342</v>
      </c>
      <c r="I376" s="82">
        <f>SUM(I35+I192)</f>
        <v>16000</v>
      </c>
      <c r="J376" s="82">
        <f>SUM(J35+J192)</f>
        <v>13000</v>
      </c>
      <c r="K376" s="82">
        <f>SUM(K35+K192)</f>
        <v>7055.6299999999992</v>
      </c>
      <c r="L376" s="82">
        <f>SUM(L35+L192)</f>
        <v>7055.6299999999992</v>
      </c>
      <c r="M376"/>
    </row>
    <row r="377" spans="1:13" ht="18.75" customHeight="1">
      <c r="G377" s="35"/>
      <c r="H377" s="32"/>
      <c r="I377" s="114"/>
      <c r="J377" s="142"/>
      <c r="K377" s="142"/>
      <c r="L377" s="142"/>
    </row>
    <row r="378" spans="1:13" ht="18.75" customHeight="1">
      <c r="D378" s="120" t="s">
        <v>259</v>
      </c>
      <c r="E378" s="120"/>
      <c r="F378" s="22"/>
      <c r="G378" s="136"/>
      <c r="H378" s="141"/>
      <c r="I378" s="115"/>
      <c r="J378" s="217" t="s">
        <v>260</v>
      </c>
      <c r="K378" s="217"/>
      <c r="L378" s="217"/>
    </row>
    <row r="379" spans="1:13" ht="18.75" customHeight="1">
      <c r="A379" s="116"/>
      <c r="B379" s="116"/>
      <c r="C379" s="116"/>
      <c r="D379" s="137" t="s">
        <v>249</v>
      </c>
      <c r="E379"/>
      <c r="F379"/>
      <c r="G379"/>
      <c r="H379"/>
      <c r="I379" s="166" t="s">
        <v>0</v>
      </c>
      <c r="K379" s="194" t="s">
        <v>5</v>
      </c>
      <c r="L379" s="194"/>
    </row>
    <row r="380" spans="1:13" ht="15.75" customHeight="1">
      <c r="I380" s="167"/>
      <c r="K380" s="167"/>
      <c r="L380" s="167"/>
    </row>
    <row r="381" spans="1:13" ht="15.75" customHeight="1">
      <c r="D381" s="120" t="s">
        <v>2</v>
      </c>
      <c r="E381" s="120"/>
      <c r="F381" s="22"/>
      <c r="G381" s="120"/>
      <c r="I381" s="167"/>
      <c r="J381" s="191" t="s">
        <v>1</v>
      </c>
      <c r="K381" s="191"/>
      <c r="L381" s="191"/>
    </row>
    <row r="382" spans="1:13" ht="39" customHeight="1">
      <c r="D382" s="192" t="s">
        <v>250</v>
      </c>
      <c r="E382" s="193"/>
      <c r="F382" s="193"/>
      <c r="G382" s="193"/>
      <c r="H382" s="117"/>
      <c r="I382" s="168" t="s">
        <v>0</v>
      </c>
      <c r="K382" s="194" t="s">
        <v>5</v>
      </c>
      <c r="L382" s="194"/>
    </row>
    <row r="384" spans="1:13">
      <c r="H384" s="146" t="s">
        <v>4</v>
      </c>
    </row>
  </sheetData>
  <mergeCells count="28">
    <mergeCell ref="L32:L33"/>
    <mergeCell ref="G32:G33"/>
    <mergeCell ref="H32:H33"/>
    <mergeCell ref="I32:J32"/>
    <mergeCell ref="K32:K33"/>
    <mergeCell ref="G30:H30"/>
    <mergeCell ref="J1:L1"/>
    <mergeCell ref="A8:L8"/>
    <mergeCell ref="A11:L11"/>
    <mergeCell ref="G13:K13"/>
    <mergeCell ref="A14:L14"/>
    <mergeCell ref="C25:I25"/>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s>
  <pageMargins left="0.70866141732282995" right="0.70866141732282995" top="0.74803149606299002" bottom="0.74803149606299002" header="0.31496062992126" footer="0.31496062992126"/>
  <pageSetup paperSize="9" scale="76" fitToHeight="0" orientation="portrait" r:id="rId1"/>
  <headerFooter alignWithMargins="0">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10</vt:i4>
      </vt:variant>
      <vt:variant>
        <vt:lpstr>Įvardytieji diapazonai</vt:lpstr>
      </vt:variant>
      <vt:variant>
        <vt:i4>264</vt:i4>
      </vt:variant>
    </vt:vector>
  </HeadingPairs>
  <TitlesOfParts>
    <vt:vector size="274" baseType="lpstr">
      <vt:lpstr>Forma Nr.2 bendra</vt:lpstr>
      <vt:lpstr>Forma Nr.2 SB bendra </vt:lpstr>
      <vt:lpstr>Forma Nr.2 SB 08.02.01.01 bendr</vt:lpstr>
      <vt:lpstr>Forma Nr.2 SB 8.2.1.1. 7.2.1.1 </vt:lpstr>
      <vt:lpstr>FormaNr.2SB 08.02.01.1 7.1.1.10</vt:lpstr>
      <vt:lpstr>Forma Nr. 2 SB 8.2.1.1 7.3.1.44</vt:lpstr>
      <vt:lpstr>Forma Nr.2 SB 8.1.1.2 9.4.1.7 </vt:lpstr>
      <vt:lpstr>Forma Nr. 2 SB 8.4.1.1 5.2.1.4</vt:lpstr>
      <vt:lpstr>Forma Nr.2 VBD 08.02.01.01</vt:lpstr>
      <vt:lpstr>Forma Nr.2 S 8.2.1.1</vt:lpstr>
      <vt:lpstr>'Forma Nr.2 bendra'!Print_Titles</vt:lpstr>
      <vt:lpstr>'Forma Nr.2 S 8.2.1.1'!Print_Titles</vt:lpstr>
      <vt:lpstr>'Forma Nr.2 SB 08.02.01.01 bendr'!Print_Titles</vt:lpstr>
      <vt:lpstr>'Forma Nr.2 SB 8.1.1.2 9.4.1.7 '!Print_Titles</vt:lpstr>
      <vt:lpstr>'Forma Nr.2 SB 8.2.1.1. 7.2.1.1 '!Print_Titles</vt:lpstr>
      <vt:lpstr>'Forma Nr.2 SB bendra '!Print_Titles</vt:lpstr>
      <vt:lpstr>'Forma Nr.2 VBD 08.02.01.01'!Print_Titles</vt:lpstr>
      <vt:lpstr>'FormaNr.2SB 08.02.01.1 7.1.1.10'!Print_Titles</vt:lpstr>
      <vt:lpstr>'Forma Nr.2 bendra'!Z_05B54777_5D6F_4067_9B5E_F0A938B54982_.wvu.Cols</vt:lpstr>
      <vt:lpstr>'Forma Nr.2 S 8.2.1.1'!Z_05B54777_5D6F_4067_9B5E_F0A938B54982_.wvu.Cols</vt:lpstr>
      <vt:lpstr>'Forma Nr.2 SB 08.02.01.01 bendr'!Z_05B54777_5D6F_4067_9B5E_F0A938B54982_.wvu.Cols</vt:lpstr>
      <vt:lpstr>'Forma Nr.2 SB 8.1.1.2 9.4.1.7 '!Z_05B54777_5D6F_4067_9B5E_F0A938B54982_.wvu.Cols</vt:lpstr>
      <vt:lpstr>'Forma Nr.2 SB 8.2.1.1. 7.2.1.1 '!Z_05B54777_5D6F_4067_9B5E_F0A938B54982_.wvu.Cols</vt:lpstr>
      <vt:lpstr>'Forma Nr.2 SB bendra '!Z_05B54777_5D6F_4067_9B5E_F0A938B54982_.wvu.Cols</vt:lpstr>
      <vt:lpstr>'Forma Nr.2 VBD 08.02.01.01'!Z_05B54777_5D6F_4067_9B5E_F0A938B54982_.wvu.Cols</vt:lpstr>
      <vt:lpstr>'FormaNr.2SB 08.02.01.1 7.1.1.10'!Z_05B54777_5D6F_4067_9B5E_F0A938B54982_.wvu.Cols</vt:lpstr>
      <vt:lpstr>'Forma Nr.2 bendra'!Z_05B54777_5D6F_4067_9B5E_F0A938B54982_.wvu.PrintTitles</vt:lpstr>
      <vt:lpstr>'Forma Nr.2 S 8.2.1.1'!Z_05B54777_5D6F_4067_9B5E_F0A938B54982_.wvu.PrintTitles</vt:lpstr>
      <vt:lpstr>'Forma Nr.2 SB 08.02.01.01 bendr'!Z_05B54777_5D6F_4067_9B5E_F0A938B54982_.wvu.PrintTitles</vt:lpstr>
      <vt:lpstr>'Forma Nr.2 SB 8.1.1.2 9.4.1.7 '!Z_05B54777_5D6F_4067_9B5E_F0A938B54982_.wvu.PrintTitles</vt:lpstr>
      <vt:lpstr>'Forma Nr.2 SB 8.2.1.1. 7.2.1.1 '!Z_05B54777_5D6F_4067_9B5E_F0A938B54982_.wvu.PrintTitles</vt:lpstr>
      <vt:lpstr>'Forma Nr.2 SB bendra '!Z_05B54777_5D6F_4067_9B5E_F0A938B54982_.wvu.PrintTitles</vt:lpstr>
      <vt:lpstr>'Forma Nr.2 VBD 08.02.01.01'!Z_05B54777_5D6F_4067_9B5E_F0A938B54982_.wvu.PrintTitles</vt:lpstr>
      <vt:lpstr>'FormaNr.2SB 08.02.01.1 7.1.1.10'!Z_05B54777_5D6F_4067_9B5E_F0A938B54982_.wvu.PrintTitles</vt:lpstr>
      <vt:lpstr>'Forma Nr.2 bendra'!Z_112AFAC2_77EA_44AA_BEEF_6812D11534CE_.wvu.Cols</vt:lpstr>
      <vt:lpstr>'Forma Nr.2 S 8.2.1.1'!Z_112AFAC2_77EA_44AA_BEEF_6812D11534CE_.wvu.Cols</vt:lpstr>
      <vt:lpstr>'Forma Nr.2 SB 08.02.01.01 bendr'!Z_112AFAC2_77EA_44AA_BEEF_6812D11534CE_.wvu.Cols</vt:lpstr>
      <vt:lpstr>'Forma Nr.2 SB 8.1.1.2 9.4.1.7 '!Z_112AFAC2_77EA_44AA_BEEF_6812D11534CE_.wvu.Cols</vt:lpstr>
      <vt:lpstr>'Forma Nr.2 SB 8.2.1.1. 7.2.1.1 '!Z_112AFAC2_77EA_44AA_BEEF_6812D11534CE_.wvu.Cols</vt:lpstr>
      <vt:lpstr>'Forma Nr.2 SB bendra '!Z_112AFAC2_77EA_44AA_BEEF_6812D11534CE_.wvu.Cols</vt:lpstr>
      <vt:lpstr>'Forma Nr.2 VBD 08.02.01.01'!Z_112AFAC2_77EA_44AA_BEEF_6812D11534CE_.wvu.Cols</vt:lpstr>
      <vt:lpstr>'FormaNr.2SB 08.02.01.1 7.1.1.10'!Z_112AFAC2_77EA_44AA_BEEF_6812D11534CE_.wvu.Cols</vt:lpstr>
      <vt:lpstr>'Forma Nr.2 bendra'!Z_112AFAC2_77EA_44AA_BEEF_6812D11534CE_.wvu.PrintTitles</vt:lpstr>
      <vt:lpstr>'Forma Nr.2 S 8.2.1.1'!Z_112AFAC2_77EA_44AA_BEEF_6812D11534CE_.wvu.PrintTitles</vt:lpstr>
      <vt:lpstr>'Forma Nr.2 SB 08.02.01.01 bendr'!Z_112AFAC2_77EA_44AA_BEEF_6812D11534CE_.wvu.PrintTitles</vt:lpstr>
      <vt:lpstr>'Forma Nr.2 SB 8.1.1.2 9.4.1.7 '!Z_112AFAC2_77EA_44AA_BEEF_6812D11534CE_.wvu.PrintTitles</vt:lpstr>
      <vt:lpstr>'Forma Nr.2 SB 8.2.1.1. 7.2.1.1 '!Z_112AFAC2_77EA_44AA_BEEF_6812D11534CE_.wvu.PrintTitles</vt:lpstr>
      <vt:lpstr>'Forma Nr.2 SB bendra '!Z_112AFAC2_77EA_44AA_BEEF_6812D11534CE_.wvu.PrintTitles</vt:lpstr>
      <vt:lpstr>'Forma Nr.2 VBD 08.02.01.01'!Z_112AFAC2_77EA_44AA_BEEF_6812D11534CE_.wvu.PrintTitles</vt:lpstr>
      <vt:lpstr>'FormaNr.2SB 08.02.01.1 7.1.1.10'!Z_112AFAC2_77EA_44AA_BEEF_6812D11534CE_.wvu.PrintTitles</vt:lpstr>
      <vt:lpstr>'Forma Nr.2 bendra'!Z_2639E812_3F06_4E8B_B45B_2B63CC97A751_.wvu.Cols</vt:lpstr>
      <vt:lpstr>'Forma Nr.2 S 8.2.1.1'!Z_2639E812_3F06_4E8B_B45B_2B63CC97A751_.wvu.Cols</vt:lpstr>
      <vt:lpstr>'Forma Nr.2 SB 08.02.01.01 bendr'!Z_2639E812_3F06_4E8B_B45B_2B63CC97A751_.wvu.Cols</vt:lpstr>
      <vt:lpstr>'Forma Nr.2 SB 8.1.1.2 9.4.1.7 '!Z_2639E812_3F06_4E8B_B45B_2B63CC97A751_.wvu.Cols</vt:lpstr>
      <vt:lpstr>'Forma Nr.2 SB 8.2.1.1. 7.2.1.1 '!Z_2639E812_3F06_4E8B_B45B_2B63CC97A751_.wvu.Cols</vt:lpstr>
      <vt:lpstr>'Forma Nr.2 SB bendra '!Z_2639E812_3F06_4E8B_B45B_2B63CC97A751_.wvu.Cols</vt:lpstr>
      <vt:lpstr>'Forma Nr.2 VBD 08.02.01.01'!Z_2639E812_3F06_4E8B_B45B_2B63CC97A751_.wvu.Cols</vt:lpstr>
      <vt:lpstr>'FormaNr.2SB 08.02.01.1 7.1.1.10'!Z_2639E812_3F06_4E8B_B45B_2B63CC97A751_.wvu.Cols</vt:lpstr>
      <vt:lpstr>'Forma Nr.2 bendra'!Z_2639E812_3F06_4E8B_B45B_2B63CC97A751_.wvu.PrintTitles</vt:lpstr>
      <vt:lpstr>'Forma Nr.2 S 8.2.1.1'!Z_2639E812_3F06_4E8B_B45B_2B63CC97A751_.wvu.PrintTitles</vt:lpstr>
      <vt:lpstr>'Forma Nr.2 SB 08.02.01.01 bendr'!Z_2639E812_3F06_4E8B_B45B_2B63CC97A751_.wvu.PrintTitles</vt:lpstr>
      <vt:lpstr>'Forma Nr.2 SB 8.1.1.2 9.4.1.7 '!Z_2639E812_3F06_4E8B_B45B_2B63CC97A751_.wvu.PrintTitles</vt:lpstr>
      <vt:lpstr>'Forma Nr.2 SB 8.2.1.1. 7.2.1.1 '!Z_2639E812_3F06_4E8B_B45B_2B63CC97A751_.wvu.PrintTitles</vt:lpstr>
      <vt:lpstr>'Forma Nr.2 SB bendra '!Z_2639E812_3F06_4E8B_B45B_2B63CC97A751_.wvu.PrintTitles</vt:lpstr>
      <vt:lpstr>'Forma Nr.2 VBD 08.02.01.01'!Z_2639E812_3F06_4E8B_B45B_2B63CC97A751_.wvu.PrintTitles</vt:lpstr>
      <vt:lpstr>'FormaNr.2SB 08.02.01.1 7.1.1.10'!Z_2639E812_3F06_4E8B_B45B_2B63CC97A751_.wvu.PrintTitles</vt:lpstr>
      <vt:lpstr>'Forma Nr.2 bendra'!Z_47D04100_FABF_4D8C_9C0A_1DEC9335BC02_.wvu.Cols</vt:lpstr>
      <vt:lpstr>'Forma Nr.2 S 8.2.1.1'!Z_47D04100_FABF_4D8C_9C0A_1DEC9335BC02_.wvu.Cols</vt:lpstr>
      <vt:lpstr>'Forma Nr.2 SB 08.02.01.01 bendr'!Z_47D04100_FABF_4D8C_9C0A_1DEC9335BC02_.wvu.Cols</vt:lpstr>
      <vt:lpstr>'Forma Nr.2 SB 8.1.1.2 9.4.1.7 '!Z_47D04100_FABF_4D8C_9C0A_1DEC9335BC02_.wvu.Cols</vt:lpstr>
      <vt:lpstr>'Forma Nr.2 SB 8.2.1.1. 7.2.1.1 '!Z_47D04100_FABF_4D8C_9C0A_1DEC9335BC02_.wvu.Cols</vt:lpstr>
      <vt:lpstr>'Forma Nr.2 SB bendra '!Z_47D04100_FABF_4D8C_9C0A_1DEC9335BC02_.wvu.Cols</vt:lpstr>
      <vt:lpstr>'Forma Nr.2 VBD 08.02.01.01'!Z_47D04100_FABF_4D8C_9C0A_1DEC9335BC02_.wvu.Cols</vt:lpstr>
      <vt:lpstr>'FormaNr.2SB 08.02.01.1 7.1.1.10'!Z_47D04100_FABF_4D8C_9C0A_1DEC9335BC02_.wvu.Cols</vt:lpstr>
      <vt:lpstr>'Forma Nr.2 bendra'!Z_47D04100_FABF_4D8C_9C0A_1DEC9335BC02_.wvu.PrintTitles</vt:lpstr>
      <vt:lpstr>'Forma Nr.2 S 8.2.1.1'!Z_47D04100_FABF_4D8C_9C0A_1DEC9335BC02_.wvu.PrintTitles</vt:lpstr>
      <vt:lpstr>'Forma Nr.2 SB 08.02.01.01 bendr'!Z_47D04100_FABF_4D8C_9C0A_1DEC9335BC02_.wvu.PrintTitles</vt:lpstr>
      <vt:lpstr>'Forma Nr.2 SB 8.1.1.2 9.4.1.7 '!Z_47D04100_FABF_4D8C_9C0A_1DEC9335BC02_.wvu.PrintTitles</vt:lpstr>
      <vt:lpstr>'Forma Nr.2 SB 8.2.1.1. 7.2.1.1 '!Z_47D04100_FABF_4D8C_9C0A_1DEC9335BC02_.wvu.PrintTitles</vt:lpstr>
      <vt:lpstr>'Forma Nr.2 SB bendra '!Z_47D04100_FABF_4D8C_9C0A_1DEC9335BC02_.wvu.PrintTitles</vt:lpstr>
      <vt:lpstr>'Forma Nr.2 VBD 08.02.01.01'!Z_47D04100_FABF_4D8C_9C0A_1DEC9335BC02_.wvu.PrintTitles</vt:lpstr>
      <vt:lpstr>'FormaNr.2SB 08.02.01.1 7.1.1.10'!Z_47D04100_FABF_4D8C_9C0A_1DEC9335BC02_.wvu.PrintTitles</vt:lpstr>
      <vt:lpstr>'Forma Nr.2 bendra'!Z_4837D77B_C401_4018_A777_ED8FA242E629_.wvu.Cols</vt:lpstr>
      <vt:lpstr>'Forma Nr.2 S 8.2.1.1'!Z_4837D77B_C401_4018_A777_ED8FA242E629_.wvu.Cols</vt:lpstr>
      <vt:lpstr>'Forma Nr.2 SB 08.02.01.01 bendr'!Z_4837D77B_C401_4018_A777_ED8FA242E629_.wvu.Cols</vt:lpstr>
      <vt:lpstr>'Forma Nr.2 SB 8.1.1.2 9.4.1.7 '!Z_4837D77B_C401_4018_A777_ED8FA242E629_.wvu.Cols</vt:lpstr>
      <vt:lpstr>'Forma Nr.2 SB 8.2.1.1. 7.2.1.1 '!Z_4837D77B_C401_4018_A777_ED8FA242E629_.wvu.Cols</vt:lpstr>
      <vt:lpstr>'Forma Nr.2 SB bendra '!Z_4837D77B_C401_4018_A777_ED8FA242E629_.wvu.Cols</vt:lpstr>
      <vt:lpstr>'Forma Nr.2 VBD 08.02.01.01'!Z_4837D77B_C401_4018_A777_ED8FA242E629_.wvu.Cols</vt:lpstr>
      <vt:lpstr>'FormaNr.2SB 08.02.01.1 7.1.1.10'!Z_4837D77B_C401_4018_A777_ED8FA242E629_.wvu.Cols</vt:lpstr>
      <vt:lpstr>'Forma Nr.2 bendra'!Z_4837D77B_C401_4018_A777_ED8FA242E629_.wvu.PrintTitles</vt:lpstr>
      <vt:lpstr>'Forma Nr.2 S 8.2.1.1'!Z_4837D77B_C401_4018_A777_ED8FA242E629_.wvu.PrintTitles</vt:lpstr>
      <vt:lpstr>'Forma Nr.2 SB 08.02.01.01 bendr'!Z_4837D77B_C401_4018_A777_ED8FA242E629_.wvu.PrintTitles</vt:lpstr>
      <vt:lpstr>'Forma Nr.2 SB 8.1.1.2 9.4.1.7 '!Z_4837D77B_C401_4018_A777_ED8FA242E629_.wvu.PrintTitles</vt:lpstr>
      <vt:lpstr>'Forma Nr.2 SB 8.2.1.1. 7.2.1.1 '!Z_4837D77B_C401_4018_A777_ED8FA242E629_.wvu.PrintTitles</vt:lpstr>
      <vt:lpstr>'Forma Nr.2 SB bendra '!Z_4837D77B_C401_4018_A777_ED8FA242E629_.wvu.PrintTitles</vt:lpstr>
      <vt:lpstr>'Forma Nr.2 VBD 08.02.01.01'!Z_4837D77B_C401_4018_A777_ED8FA242E629_.wvu.PrintTitles</vt:lpstr>
      <vt:lpstr>'FormaNr.2SB 08.02.01.1 7.1.1.10'!Z_4837D77B_C401_4018_A777_ED8FA242E629_.wvu.PrintTitles</vt:lpstr>
      <vt:lpstr>'Forma Nr.2 bendra'!Z_57A1E72B_DFC1_4C5D_ABA7_C1A26EB31789_.wvu.Cols</vt:lpstr>
      <vt:lpstr>'Forma Nr.2 S 8.2.1.1'!Z_57A1E72B_DFC1_4C5D_ABA7_C1A26EB31789_.wvu.Cols</vt:lpstr>
      <vt:lpstr>'Forma Nr.2 SB 08.02.01.01 bendr'!Z_57A1E72B_DFC1_4C5D_ABA7_C1A26EB31789_.wvu.Cols</vt:lpstr>
      <vt:lpstr>'Forma Nr.2 SB 8.1.1.2 9.4.1.7 '!Z_57A1E72B_DFC1_4C5D_ABA7_C1A26EB31789_.wvu.Cols</vt:lpstr>
      <vt:lpstr>'Forma Nr.2 SB 8.2.1.1. 7.2.1.1 '!Z_57A1E72B_DFC1_4C5D_ABA7_C1A26EB31789_.wvu.Cols</vt:lpstr>
      <vt:lpstr>'Forma Nr.2 SB bendra '!Z_57A1E72B_DFC1_4C5D_ABA7_C1A26EB31789_.wvu.Cols</vt:lpstr>
      <vt:lpstr>'Forma Nr.2 VBD 08.02.01.01'!Z_57A1E72B_DFC1_4C5D_ABA7_C1A26EB31789_.wvu.Cols</vt:lpstr>
      <vt:lpstr>'FormaNr.2SB 08.02.01.1 7.1.1.10'!Z_57A1E72B_DFC1_4C5D_ABA7_C1A26EB31789_.wvu.Cols</vt:lpstr>
      <vt:lpstr>'Forma Nr.2 bendra'!Z_57A1E72B_DFC1_4C5D_ABA7_C1A26EB31789_.wvu.PrintTitles</vt:lpstr>
      <vt:lpstr>'Forma Nr.2 S 8.2.1.1'!Z_57A1E72B_DFC1_4C5D_ABA7_C1A26EB31789_.wvu.PrintTitles</vt:lpstr>
      <vt:lpstr>'Forma Nr.2 SB 08.02.01.01 bendr'!Z_57A1E72B_DFC1_4C5D_ABA7_C1A26EB31789_.wvu.PrintTitles</vt:lpstr>
      <vt:lpstr>'Forma Nr.2 SB 8.1.1.2 9.4.1.7 '!Z_57A1E72B_DFC1_4C5D_ABA7_C1A26EB31789_.wvu.PrintTitles</vt:lpstr>
      <vt:lpstr>'Forma Nr.2 SB 8.2.1.1. 7.2.1.1 '!Z_57A1E72B_DFC1_4C5D_ABA7_C1A26EB31789_.wvu.PrintTitles</vt:lpstr>
      <vt:lpstr>'Forma Nr.2 SB bendra '!Z_57A1E72B_DFC1_4C5D_ABA7_C1A26EB31789_.wvu.PrintTitles</vt:lpstr>
      <vt:lpstr>'Forma Nr.2 VBD 08.02.01.01'!Z_57A1E72B_DFC1_4C5D_ABA7_C1A26EB31789_.wvu.PrintTitles</vt:lpstr>
      <vt:lpstr>'FormaNr.2SB 08.02.01.1 7.1.1.10'!Z_57A1E72B_DFC1_4C5D_ABA7_C1A26EB31789_.wvu.PrintTitles</vt:lpstr>
      <vt:lpstr>'Forma Nr.2 bendra'!Z_5FCAC33A_47AA_47EB_BE57_8622821F3718_.wvu.Cols</vt:lpstr>
      <vt:lpstr>'Forma Nr.2 S 8.2.1.1'!Z_5FCAC33A_47AA_47EB_BE57_8622821F3718_.wvu.Cols</vt:lpstr>
      <vt:lpstr>'Forma Nr.2 SB 08.02.01.01 bendr'!Z_5FCAC33A_47AA_47EB_BE57_8622821F3718_.wvu.Cols</vt:lpstr>
      <vt:lpstr>'Forma Nr.2 SB 8.1.1.2 9.4.1.7 '!Z_5FCAC33A_47AA_47EB_BE57_8622821F3718_.wvu.Cols</vt:lpstr>
      <vt:lpstr>'Forma Nr.2 SB 8.2.1.1. 7.2.1.1 '!Z_5FCAC33A_47AA_47EB_BE57_8622821F3718_.wvu.Cols</vt:lpstr>
      <vt:lpstr>'Forma Nr.2 SB bendra '!Z_5FCAC33A_47AA_47EB_BE57_8622821F3718_.wvu.Cols</vt:lpstr>
      <vt:lpstr>'Forma Nr.2 VBD 08.02.01.01'!Z_5FCAC33A_47AA_47EB_BE57_8622821F3718_.wvu.Cols</vt:lpstr>
      <vt:lpstr>'FormaNr.2SB 08.02.01.1 7.1.1.10'!Z_5FCAC33A_47AA_47EB_BE57_8622821F3718_.wvu.Cols</vt:lpstr>
      <vt:lpstr>'Forma Nr.2 bendra'!Z_5FCAC33A_47AA_47EB_BE57_8622821F3718_.wvu.PrintTitles</vt:lpstr>
      <vt:lpstr>'Forma Nr.2 S 8.2.1.1'!Z_5FCAC33A_47AA_47EB_BE57_8622821F3718_.wvu.PrintTitles</vt:lpstr>
      <vt:lpstr>'Forma Nr.2 SB 08.02.01.01 bendr'!Z_5FCAC33A_47AA_47EB_BE57_8622821F3718_.wvu.PrintTitles</vt:lpstr>
      <vt:lpstr>'Forma Nr.2 SB 8.1.1.2 9.4.1.7 '!Z_5FCAC33A_47AA_47EB_BE57_8622821F3718_.wvu.PrintTitles</vt:lpstr>
      <vt:lpstr>'Forma Nr.2 SB 8.2.1.1. 7.2.1.1 '!Z_5FCAC33A_47AA_47EB_BE57_8622821F3718_.wvu.PrintTitles</vt:lpstr>
      <vt:lpstr>'Forma Nr.2 SB bendra '!Z_5FCAC33A_47AA_47EB_BE57_8622821F3718_.wvu.PrintTitles</vt:lpstr>
      <vt:lpstr>'Forma Nr.2 VBD 08.02.01.01'!Z_5FCAC33A_47AA_47EB_BE57_8622821F3718_.wvu.PrintTitles</vt:lpstr>
      <vt:lpstr>'FormaNr.2SB 08.02.01.1 7.1.1.10'!Z_5FCAC33A_47AA_47EB_BE57_8622821F3718_.wvu.PrintTitles</vt:lpstr>
      <vt:lpstr>'Forma Nr.2 bendra'!Z_758123A7_07DC_4CFE_A1C3_A6CC304C1338_.wvu.Cols</vt:lpstr>
      <vt:lpstr>'Forma Nr.2 S 8.2.1.1'!Z_758123A7_07DC_4CFE_A1C3_A6CC304C1338_.wvu.Cols</vt:lpstr>
      <vt:lpstr>'Forma Nr.2 SB 08.02.01.01 bendr'!Z_758123A7_07DC_4CFE_A1C3_A6CC304C1338_.wvu.Cols</vt:lpstr>
      <vt:lpstr>'Forma Nr.2 SB 8.1.1.2 9.4.1.7 '!Z_758123A7_07DC_4CFE_A1C3_A6CC304C1338_.wvu.Cols</vt:lpstr>
      <vt:lpstr>'Forma Nr.2 SB 8.2.1.1. 7.2.1.1 '!Z_758123A7_07DC_4CFE_A1C3_A6CC304C1338_.wvu.Cols</vt:lpstr>
      <vt:lpstr>'Forma Nr.2 SB bendra '!Z_758123A7_07DC_4CFE_A1C3_A6CC304C1338_.wvu.Cols</vt:lpstr>
      <vt:lpstr>'Forma Nr.2 VBD 08.02.01.01'!Z_758123A7_07DC_4CFE_A1C3_A6CC304C1338_.wvu.Cols</vt:lpstr>
      <vt:lpstr>'FormaNr.2SB 08.02.01.1 7.1.1.10'!Z_758123A7_07DC_4CFE_A1C3_A6CC304C1338_.wvu.Cols</vt:lpstr>
      <vt:lpstr>'Forma Nr.2 bendra'!Z_758123A7_07DC_4CFE_A1C3_A6CC304C1338_.wvu.PrintTitles</vt:lpstr>
      <vt:lpstr>'Forma Nr.2 S 8.2.1.1'!Z_758123A7_07DC_4CFE_A1C3_A6CC304C1338_.wvu.PrintTitles</vt:lpstr>
      <vt:lpstr>'Forma Nr.2 SB 08.02.01.01 bendr'!Z_758123A7_07DC_4CFE_A1C3_A6CC304C1338_.wvu.PrintTitles</vt:lpstr>
      <vt:lpstr>'Forma Nr.2 SB 8.1.1.2 9.4.1.7 '!Z_758123A7_07DC_4CFE_A1C3_A6CC304C1338_.wvu.PrintTitles</vt:lpstr>
      <vt:lpstr>'Forma Nr.2 SB 8.2.1.1. 7.2.1.1 '!Z_758123A7_07DC_4CFE_A1C3_A6CC304C1338_.wvu.PrintTitles</vt:lpstr>
      <vt:lpstr>'Forma Nr.2 SB bendra '!Z_758123A7_07DC_4CFE_A1C3_A6CC304C1338_.wvu.PrintTitles</vt:lpstr>
      <vt:lpstr>'Forma Nr.2 VBD 08.02.01.01'!Z_758123A7_07DC_4CFE_A1C3_A6CC304C1338_.wvu.PrintTitles</vt:lpstr>
      <vt:lpstr>'FormaNr.2SB 08.02.01.1 7.1.1.10'!Z_758123A7_07DC_4CFE_A1C3_A6CC304C1338_.wvu.PrintTitles</vt:lpstr>
      <vt:lpstr>'Forma Nr.2 bendra'!Z_75BFD04C_8D34_49C9_A422_0335B0ABD698_.wvu.Cols</vt:lpstr>
      <vt:lpstr>'Forma Nr.2 S 8.2.1.1'!Z_75BFD04C_8D34_49C9_A422_0335B0ABD698_.wvu.Cols</vt:lpstr>
      <vt:lpstr>'Forma Nr.2 SB 08.02.01.01 bendr'!Z_75BFD04C_8D34_49C9_A422_0335B0ABD698_.wvu.Cols</vt:lpstr>
      <vt:lpstr>'Forma Nr.2 SB 8.1.1.2 9.4.1.7 '!Z_75BFD04C_8D34_49C9_A422_0335B0ABD698_.wvu.Cols</vt:lpstr>
      <vt:lpstr>'Forma Nr.2 SB 8.2.1.1. 7.2.1.1 '!Z_75BFD04C_8D34_49C9_A422_0335B0ABD698_.wvu.Cols</vt:lpstr>
      <vt:lpstr>'Forma Nr.2 SB bendra '!Z_75BFD04C_8D34_49C9_A422_0335B0ABD698_.wvu.Cols</vt:lpstr>
      <vt:lpstr>'Forma Nr.2 VBD 08.02.01.01'!Z_75BFD04C_8D34_49C9_A422_0335B0ABD698_.wvu.Cols</vt:lpstr>
      <vt:lpstr>'FormaNr.2SB 08.02.01.1 7.1.1.10'!Z_75BFD04C_8D34_49C9_A422_0335B0ABD698_.wvu.Cols</vt:lpstr>
      <vt:lpstr>'Forma Nr.2 bendra'!Z_75BFD04C_8D34_49C9_A422_0335B0ABD698_.wvu.PrintTitles</vt:lpstr>
      <vt:lpstr>'Forma Nr.2 S 8.2.1.1'!Z_75BFD04C_8D34_49C9_A422_0335B0ABD698_.wvu.PrintTitles</vt:lpstr>
      <vt:lpstr>'Forma Nr.2 SB 08.02.01.01 bendr'!Z_75BFD04C_8D34_49C9_A422_0335B0ABD698_.wvu.PrintTitles</vt:lpstr>
      <vt:lpstr>'Forma Nr.2 SB 8.1.1.2 9.4.1.7 '!Z_75BFD04C_8D34_49C9_A422_0335B0ABD698_.wvu.PrintTitles</vt:lpstr>
      <vt:lpstr>'Forma Nr.2 SB 8.2.1.1. 7.2.1.1 '!Z_75BFD04C_8D34_49C9_A422_0335B0ABD698_.wvu.PrintTitles</vt:lpstr>
      <vt:lpstr>'Forma Nr.2 SB bendra '!Z_75BFD04C_8D34_49C9_A422_0335B0ABD698_.wvu.PrintTitles</vt:lpstr>
      <vt:lpstr>'Forma Nr.2 VBD 08.02.01.01'!Z_75BFD04C_8D34_49C9_A422_0335B0ABD698_.wvu.PrintTitles</vt:lpstr>
      <vt:lpstr>'FormaNr.2SB 08.02.01.1 7.1.1.10'!Z_75BFD04C_8D34_49C9_A422_0335B0ABD698_.wvu.PrintTitles</vt:lpstr>
      <vt:lpstr>'Forma Nr.2 bendra'!Z_7A632666_DBD4_4CFF_BD05_66382BD6FB9E_.wvu.Cols</vt:lpstr>
      <vt:lpstr>'Forma Nr.2 S 8.2.1.1'!Z_7A632666_DBD4_4CFF_BD05_66382BD6FB9E_.wvu.Cols</vt:lpstr>
      <vt:lpstr>'Forma Nr.2 SB 08.02.01.01 bendr'!Z_7A632666_DBD4_4CFF_BD05_66382BD6FB9E_.wvu.Cols</vt:lpstr>
      <vt:lpstr>'Forma Nr.2 SB 8.1.1.2 9.4.1.7 '!Z_7A632666_DBD4_4CFF_BD05_66382BD6FB9E_.wvu.Cols</vt:lpstr>
      <vt:lpstr>'Forma Nr.2 SB 8.2.1.1. 7.2.1.1 '!Z_7A632666_DBD4_4CFF_BD05_66382BD6FB9E_.wvu.Cols</vt:lpstr>
      <vt:lpstr>'Forma Nr.2 SB bendra '!Z_7A632666_DBD4_4CFF_BD05_66382BD6FB9E_.wvu.Cols</vt:lpstr>
      <vt:lpstr>'Forma Nr.2 VBD 08.02.01.01'!Z_7A632666_DBD4_4CFF_BD05_66382BD6FB9E_.wvu.Cols</vt:lpstr>
      <vt:lpstr>'FormaNr.2SB 08.02.01.1 7.1.1.10'!Z_7A632666_DBD4_4CFF_BD05_66382BD6FB9E_.wvu.Cols</vt:lpstr>
      <vt:lpstr>'Forma Nr.2 bendra'!Z_7A632666_DBD4_4CFF_BD05_66382BD6FB9E_.wvu.PrintTitles</vt:lpstr>
      <vt:lpstr>'Forma Nr.2 S 8.2.1.1'!Z_7A632666_DBD4_4CFF_BD05_66382BD6FB9E_.wvu.PrintTitles</vt:lpstr>
      <vt:lpstr>'Forma Nr.2 SB 08.02.01.01 bendr'!Z_7A632666_DBD4_4CFF_BD05_66382BD6FB9E_.wvu.PrintTitles</vt:lpstr>
      <vt:lpstr>'Forma Nr.2 SB 8.1.1.2 9.4.1.7 '!Z_7A632666_DBD4_4CFF_BD05_66382BD6FB9E_.wvu.PrintTitles</vt:lpstr>
      <vt:lpstr>'Forma Nr.2 SB 8.2.1.1. 7.2.1.1 '!Z_7A632666_DBD4_4CFF_BD05_66382BD6FB9E_.wvu.PrintTitles</vt:lpstr>
      <vt:lpstr>'Forma Nr.2 SB bendra '!Z_7A632666_DBD4_4CFF_BD05_66382BD6FB9E_.wvu.PrintTitles</vt:lpstr>
      <vt:lpstr>'Forma Nr.2 VBD 08.02.01.01'!Z_7A632666_DBD4_4CFF_BD05_66382BD6FB9E_.wvu.PrintTitles</vt:lpstr>
      <vt:lpstr>'FormaNr.2SB 08.02.01.1 7.1.1.10'!Z_7A632666_DBD4_4CFF_BD05_66382BD6FB9E_.wvu.PrintTitles</vt:lpstr>
      <vt:lpstr>'Forma Nr.2 bendra'!Z_9B727EDB_49B4_42DC_BF97_3A35178E0BFD_.wvu.Cols</vt:lpstr>
      <vt:lpstr>'Forma Nr.2 S 8.2.1.1'!Z_9B727EDB_49B4_42DC_BF97_3A35178E0BFD_.wvu.Cols</vt:lpstr>
      <vt:lpstr>'Forma Nr.2 SB 08.02.01.01 bendr'!Z_9B727EDB_49B4_42DC_BF97_3A35178E0BFD_.wvu.Cols</vt:lpstr>
      <vt:lpstr>'Forma Nr.2 SB 8.1.1.2 9.4.1.7 '!Z_9B727EDB_49B4_42DC_BF97_3A35178E0BFD_.wvu.Cols</vt:lpstr>
      <vt:lpstr>'Forma Nr.2 SB 8.2.1.1. 7.2.1.1 '!Z_9B727EDB_49B4_42DC_BF97_3A35178E0BFD_.wvu.Cols</vt:lpstr>
      <vt:lpstr>'Forma Nr.2 SB bendra '!Z_9B727EDB_49B4_42DC_BF97_3A35178E0BFD_.wvu.Cols</vt:lpstr>
      <vt:lpstr>'Forma Nr.2 VBD 08.02.01.01'!Z_9B727EDB_49B4_42DC_BF97_3A35178E0BFD_.wvu.Cols</vt:lpstr>
      <vt:lpstr>'FormaNr.2SB 08.02.01.1 7.1.1.10'!Z_9B727EDB_49B4_42DC_BF97_3A35178E0BFD_.wvu.Cols</vt:lpstr>
      <vt:lpstr>'Forma Nr.2 bendra'!Z_9B727EDB_49B4_42DC_BF97_3A35178E0BFD_.wvu.PrintTitles</vt:lpstr>
      <vt:lpstr>'Forma Nr.2 S 8.2.1.1'!Z_9B727EDB_49B4_42DC_BF97_3A35178E0BFD_.wvu.PrintTitles</vt:lpstr>
      <vt:lpstr>'Forma Nr.2 SB 08.02.01.01 bendr'!Z_9B727EDB_49B4_42DC_BF97_3A35178E0BFD_.wvu.PrintTitles</vt:lpstr>
      <vt:lpstr>'Forma Nr.2 SB 8.1.1.2 9.4.1.7 '!Z_9B727EDB_49B4_42DC_BF97_3A35178E0BFD_.wvu.PrintTitles</vt:lpstr>
      <vt:lpstr>'Forma Nr.2 SB 8.2.1.1. 7.2.1.1 '!Z_9B727EDB_49B4_42DC_BF97_3A35178E0BFD_.wvu.PrintTitles</vt:lpstr>
      <vt:lpstr>'Forma Nr.2 SB bendra '!Z_9B727EDB_49B4_42DC_BF97_3A35178E0BFD_.wvu.PrintTitles</vt:lpstr>
      <vt:lpstr>'Forma Nr.2 VBD 08.02.01.01'!Z_9B727EDB_49B4_42DC_BF97_3A35178E0BFD_.wvu.PrintTitles</vt:lpstr>
      <vt:lpstr>'FormaNr.2SB 08.02.01.1 7.1.1.10'!Z_9B727EDB_49B4_42DC_BF97_3A35178E0BFD_.wvu.PrintTitles</vt:lpstr>
      <vt:lpstr>'Forma Nr.2 bendra'!Z_A64B7B98_B658_4E89_BA3D_F49D1265D61E_.wvu.Cols</vt:lpstr>
      <vt:lpstr>'Forma Nr.2 S 8.2.1.1'!Z_A64B7B98_B658_4E89_BA3D_F49D1265D61E_.wvu.Cols</vt:lpstr>
      <vt:lpstr>'Forma Nr.2 SB 08.02.01.01 bendr'!Z_A64B7B98_B658_4E89_BA3D_F49D1265D61E_.wvu.Cols</vt:lpstr>
      <vt:lpstr>'Forma Nr.2 SB 8.1.1.2 9.4.1.7 '!Z_A64B7B98_B658_4E89_BA3D_F49D1265D61E_.wvu.Cols</vt:lpstr>
      <vt:lpstr>'Forma Nr.2 SB 8.2.1.1. 7.2.1.1 '!Z_A64B7B98_B658_4E89_BA3D_F49D1265D61E_.wvu.Cols</vt:lpstr>
      <vt:lpstr>'Forma Nr.2 SB bendra '!Z_A64B7B98_B658_4E89_BA3D_F49D1265D61E_.wvu.Cols</vt:lpstr>
      <vt:lpstr>'Forma Nr.2 VBD 08.02.01.01'!Z_A64B7B98_B658_4E89_BA3D_F49D1265D61E_.wvu.Cols</vt:lpstr>
      <vt:lpstr>'FormaNr.2SB 08.02.01.1 7.1.1.10'!Z_A64B7B98_B658_4E89_BA3D_F49D1265D61E_.wvu.Cols</vt:lpstr>
      <vt:lpstr>'Forma Nr.2 bendra'!Z_A64B7B98_B658_4E89_BA3D_F49D1265D61E_.wvu.PrintTitles</vt:lpstr>
      <vt:lpstr>'Forma Nr.2 S 8.2.1.1'!Z_A64B7B98_B658_4E89_BA3D_F49D1265D61E_.wvu.PrintTitles</vt:lpstr>
      <vt:lpstr>'Forma Nr.2 SB 08.02.01.01 bendr'!Z_A64B7B98_B658_4E89_BA3D_F49D1265D61E_.wvu.PrintTitles</vt:lpstr>
      <vt:lpstr>'Forma Nr.2 SB 8.1.1.2 9.4.1.7 '!Z_A64B7B98_B658_4E89_BA3D_F49D1265D61E_.wvu.PrintTitles</vt:lpstr>
      <vt:lpstr>'Forma Nr.2 SB 8.2.1.1. 7.2.1.1 '!Z_A64B7B98_B658_4E89_BA3D_F49D1265D61E_.wvu.PrintTitles</vt:lpstr>
      <vt:lpstr>'Forma Nr.2 SB bendra '!Z_A64B7B98_B658_4E89_BA3D_F49D1265D61E_.wvu.PrintTitles</vt:lpstr>
      <vt:lpstr>'Forma Nr.2 VBD 08.02.01.01'!Z_A64B7B98_B658_4E89_BA3D_F49D1265D61E_.wvu.PrintTitles</vt:lpstr>
      <vt:lpstr>'FormaNr.2SB 08.02.01.1 7.1.1.10'!Z_A64B7B98_B658_4E89_BA3D_F49D1265D61E_.wvu.PrintTitles</vt:lpstr>
      <vt:lpstr>'Forma Nr.2 bendra'!Z_B9470AF3_226B_4213_A7B5_37AA221FCC86_.wvu.Cols</vt:lpstr>
      <vt:lpstr>'Forma Nr.2 S 8.2.1.1'!Z_B9470AF3_226B_4213_A7B5_37AA221FCC86_.wvu.Cols</vt:lpstr>
      <vt:lpstr>'Forma Nr.2 SB 08.02.01.01 bendr'!Z_B9470AF3_226B_4213_A7B5_37AA221FCC86_.wvu.Cols</vt:lpstr>
      <vt:lpstr>'Forma Nr.2 SB 8.1.1.2 9.4.1.7 '!Z_B9470AF3_226B_4213_A7B5_37AA221FCC86_.wvu.Cols</vt:lpstr>
      <vt:lpstr>'Forma Nr.2 SB 8.2.1.1. 7.2.1.1 '!Z_B9470AF3_226B_4213_A7B5_37AA221FCC86_.wvu.Cols</vt:lpstr>
      <vt:lpstr>'Forma Nr.2 SB bendra '!Z_B9470AF3_226B_4213_A7B5_37AA221FCC86_.wvu.Cols</vt:lpstr>
      <vt:lpstr>'Forma Nr.2 VBD 08.02.01.01'!Z_B9470AF3_226B_4213_A7B5_37AA221FCC86_.wvu.Cols</vt:lpstr>
      <vt:lpstr>'FormaNr.2SB 08.02.01.1 7.1.1.10'!Z_B9470AF3_226B_4213_A7B5_37AA221FCC86_.wvu.Cols</vt:lpstr>
      <vt:lpstr>'Forma Nr.2 bendra'!Z_B9470AF3_226B_4213_A7B5_37AA221FCC86_.wvu.PrintTitles</vt:lpstr>
      <vt:lpstr>'Forma Nr.2 S 8.2.1.1'!Z_B9470AF3_226B_4213_A7B5_37AA221FCC86_.wvu.PrintTitles</vt:lpstr>
      <vt:lpstr>'Forma Nr.2 SB 08.02.01.01 bendr'!Z_B9470AF3_226B_4213_A7B5_37AA221FCC86_.wvu.PrintTitles</vt:lpstr>
      <vt:lpstr>'Forma Nr.2 SB 8.1.1.2 9.4.1.7 '!Z_B9470AF3_226B_4213_A7B5_37AA221FCC86_.wvu.PrintTitles</vt:lpstr>
      <vt:lpstr>'Forma Nr.2 SB 8.2.1.1. 7.2.1.1 '!Z_B9470AF3_226B_4213_A7B5_37AA221FCC86_.wvu.PrintTitles</vt:lpstr>
      <vt:lpstr>'Forma Nr.2 SB bendra '!Z_B9470AF3_226B_4213_A7B5_37AA221FCC86_.wvu.PrintTitles</vt:lpstr>
      <vt:lpstr>'Forma Nr.2 VBD 08.02.01.01'!Z_B9470AF3_226B_4213_A7B5_37AA221FCC86_.wvu.PrintTitles</vt:lpstr>
      <vt:lpstr>'FormaNr.2SB 08.02.01.1 7.1.1.10'!Z_B9470AF3_226B_4213_A7B5_37AA221FCC86_.wvu.PrintTitles</vt:lpstr>
      <vt:lpstr>'Forma Nr.2 bendra'!Z_D669FC1B_AE0B_4417_8D6F_8460D68D5677_.wvu.Cols</vt:lpstr>
      <vt:lpstr>'Forma Nr.2 S 8.2.1.1'!Z_D669FC1B_AE0B_4417_8D6F_8460D68D5677_.wvu.Cols</vt:lpstr>
      <vt:lpstr>'Forma Nr.2 SB 08.02.01.01 bendr'!Z_D669FC1B_AE0B_4417_8D6F_8460D68D5677_.wvu.Cols</vt:lpstr>
      <vt:lpstr>'Forma Nr.2 SB 8.1.1.2 9.4.1.7 '!Z_D669FC1B_AE0B_4417_8D6F_8460D68D5677_.wvu.Cols</vt:lpstr>
      <vt:lpstr>'Forma Nr.2 SB 8.2.1.1. 7.2.1.1 '!Z_D669FC1B_AE0B_4417_8D6F_8460D68D5677_.wvu.Cols</vt:lpstr>
      <vt:lpstr>'Forma Nr.2 SB bendra '!Z_D669FC1B_AE0B_4417_8D6F_8460D68D5677_.wvu.Cols</vt:lpstr>
      <vt:lpstr>'Forma Nr.2 VBD 08.02.01.01'!Z_D669FC1B_AE0B_4417_8D6F_8460D68D5677_.wvu.Cols</vt:lpstr>
      <vt:lpstr>'FormaNr.2SB 08.02.01.1 7.1.1.10'!Z_D669FC1B_AE0B_4417_8D6F_8460D68D5677_.wvu.Cols</vt:lpstr>
      <vt:lpstr>'Forma Nr.2 bendra'!Z_D669FC1B_AE0B_4417_8D6F_8460D68D5677_.wvu.PrintTitles</vt:lpstr>
      <vt:lpstr>'Forma Nr.2 S 8.2.1.1'!Z_D669FC1B_AE0B_4417_8D6F_8460D68D5677_.wvu.PrintTitles</vt:lpstr>
      <vt:lpstr>'Forma Nr.2 SB 08.02.01.01 bendr'!Z_D669FC1B_AE0B_4417_8D6F_8460D68D5677_.wvu.PrintTitles</vt:lpstr>
      <vt:lpstr>'Forma Nr.2 SB 8.1.1.2 9.4.1.7 '!Z_D669FC1B_AE0B_4417_8D6F_8460D68D5677_.wvu.PrintTitles</vt:lpstr>
      <vt:lpstr>'Forma Nr.2 SB 8.2.1.1. 7.2.1.1 '!Z_D669FC1B_AE0B_4417_8D6F_8460D68D5677_.wvu.PrintTitles</vt:lpstr>
      <vt:lpstr>'Forma Nr.2 SB bendra '!Z_D669FC1B_AE0B_4417_8D6F_8460D68D5677_.wvu.PrintTitles</vt:lpstr>
      <vt:lpstr>'Forma Nr.2 VBD 08.02.01.01'!Z_D669FC1B_AE0B_4417_8D6F_8460D68D5677_.wvu.PrintTitles</vt:lpstr>
      <vt:lpstr>'FormaNr.2SB 08.02.01.1 7.1.1.10'!Z_D669FC1B_AE0B_4417_8D6F_8460D68D5677_.wvu.PrintTitles</vt:lpstr>
      <vt:lpstr>'Forma Nr.2 bendra'!Z_DF4717B8_E960_4300_AF40_4AC5F93B40E3_.wvu.Cols</vt:lpstr>
      <vt:lpstr>'Forma Nr.2 S 8.2.1.1'!Z_DF4717B8_E960_4300_AF40_4AC5F93B40E3_.wvu.Cols</vt:lpstr>
      <vt:lpstr>'Forma Nr.2 SB 08.02.01.01 bendr'!Z_DF4717B8_E960_4300_AF40_4AC5F93B40E3_.wvu.Cols</vt:lpstr>
      <vt:lpstr>'Forma Nr.2 SB 8.1.1.2 9.4.1.7 '!Z_DF4717B8_E960_4300_AF40_4AC5F93B40E3_.wvu.Cols</vt:lpstr>
      <vt:lpstr>'Forma Nr.2 SB 8.2.1.1. 7.2.1.1 '!Z_DF4717B8_E960_4300_AF40_4AC5F93B40E3_.wvu.Cols</vt:lpstr>
      <vt:lpstr>'Forma Nr.2 SB bendra '!Z_DF4717B8_E960_4300_AF40_4AC5F93B40E3_.wvu.Cols</vt:lpstr>
      <vt:lpstr>'Forma Nr.2 VBD 08.02.01.01'!Z_DF4717B8_E960_4300_AF40_4AC5F93B40E3_.wvu.Cols</vt:lpstr>
      <vt:lpstr>'FormaNr.2SB 08.02.01.1 7.1.1.10'!Z_DF4717B8_E960_4300_AF40_4AC5F93B40E3_.wvu.Cols</vt:lpstr>
      <vt:lpstr>'Forma Nr.2 bendra'!Z_DF4717B8_E960_4300_AF40_4AC5F93B40E3_.wvu.PrintTitles</vt:lpstr>
      <vt:lpstr>'Forma Nr.2 S 8.2.1.1'!Z_DF4717B8_E960_4300_AF40_4AC5F93B40E3_.wvu.PrintTitles</vt:lpstr>
      <vt:lpstr>'Forma Nr.2 SB 08.02.01.01 bendr'!Z_DF4717B8_E960_4300_AF40_4AC5F93B40E3_.wvu.PrintTitles</vt:lpstr>
      <vt:lpstr>'Forma Nr.2 SB 8.1.1.2 9.4.1.7 '!Z_DF4717B8_E960_4300_AF40_4AC5F93B40E3_.wvu.PrintTitles</vt:lpstr>
      <vt:lpstr>'Forma Nr.2 SB 8.2.1.1. 7.2.1.1 '!Z_DF4717B8_E960_4300_AF40_4AC5F93B40E3_.wvu.PrintTitles</vt:lpstr>
      <vt:lpstr>'Forma Nr.2 SB bendra '!Z_DF4717B8_E960_4300_AF40_4AC5F93B40E3_.wvu.PrintTitles</vt:lpstr>
      <vt:lpstr>'Forma Nr.2 VBD 08.02.01.01'!Z_DF4717B8_E960_4300_AF40_4AC5F93B40E3_.wvu.PrintTitles</vt:lpstr>
      <vt:lpstr>'FormaNr.2SB 08.02.01.1 7.1.1.10'!Z_DF4717B8_E960_4300_AF40_4AC5F93B40E3_.wvu.PrintTitles</vt:lpstr>
      <vt:lpstr>'Forma Nr.2 bendra'!Z_F677807F_46FD_43C6_BB8F_08ECC7636E03_.wvu.Cols</vt:lpstr>
      <vt:lpstr>'Forma Nr.2 S 8.2.1.1'!Z_F677807F_46FD_43C6_BB8F_08ECC7636E03_.wvu.Cols</vt:lpstr>
      <vt:lpstr>'Forma Nr.2 SB 08.02.01.01 bendr'!Z_F677807F_46FD_43C6_BB8F_08ECC7636E03_.wvu.Cols</vt:lpstr>
      <vt:lpstr>'Forma Nr.2 SB 8.1.1.2 9.4.1.7 '!Z_F677807F_46FD_43C6_BB8F_08ECC7636E03_.wvu.Cols</vt:lpstr>
      <vt:lpstr>'Forma Nr.2 SB 8.2.1.1. 7.2.1.1 '!Z_F677807F_46FD_43C6_BB8F_08ECC7636E03_.wvu.Cols</vt:lpstr>
      <vt:lpstr>'Forma Nr.2 SB bendra '!Z_F677807F_46FD_43C6_BB8F_08ECC7636E03_.wvu.Cols</vt:lpstr>
      <vt:lpstr>'Forma Nr.2 VBD 08.02.01.01'!Z_F677807F_46FD_43C6_BB8F_08ECC7636E03_.wvu.Cols</vt:lpstr>
      <vt:lpstr>'FormaNr.2SB 08.02.01.1 7.1.1.10'!Z_F677807F_46FD_43C6_BB8F_08ECC7636E03_.wvu.Cols</vt:lpstr>
      <vt:lpstr>'Forma Nr.2 bendra'!Z_F677807F_46FD_43C6_BB8F_08ECC7636E03_.wvu.PrintTitles</vt:lpstr>
      <vt:lpstr>'Forma Nr.2 S 8.2.1.1'!Z_F677807F_46FD_43C6_BB8F_08ECC7636E03_.wvu.PrintTitles</vt:lpstr>
      <vt:lpstr>'Forma Nr.2 SB 08.02.01.01 bendr'!Z_F677807F_46FD_43C6_BB8F_08ECC7636E03_.wvu.PrintTitles</vt:lpstr>
      <vt:lpstr>'Forma Nr.2 SB 8.1.1.2 9.4.1.7 '!Z_F677807F_46FD_43C6_BB8F_08ECC7636E03_.wvu.PrintTitles</vt:lpstr>
      <vt:lpstr>'Forma Nr.2 SB 8.2.1.1. 7.2.1.1 '!Z_F677807F_46FD_43C6_BB8F_08ECC7636E03_.wvu.PrintTitles</vt:lpstr>
      <vt:lpstr>'Forma Nr.2 SB bendra '!Z_F677807F_46FD_43C6_BB8F_08ECC7636E03_.wvu.PrintTitles</vt:lpstr>
      <vt:lpstr>'Forma Nr.2 VBD 08.02.01.01'!Z_F677807F_46FD_43C6_BB8F_08ECC7636E03_.wvu.PrintTitles</vt:lpstr>
      <vt:lpstr>'FormaNr.2SB 08.02.01.1 7.1.1.10'!Z_F677807F_46FD_43C6_BB8F_08ECC7636E03_.wvu.PrintTitles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Strakšė</dc:creator>
  <cp:lastModifiedBy>Vida Serapinienė</cp:lastModifiedBy>
  <cp:lastPrinted>2026-10-12T08:46:14Z</cp:lastPrinted>
  <dcterms:created xsi:type="dcterms:W3CDTF">2015-06-05T18:19:34Z</dcterms:created>
  <dcterms:modified xsi:type="dcterms:W3CDTF">2026-10-12T08:56:00Z</dcterms:modified>
</cp:coreProperties>
</file>