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nrud\Desktop\Lankutis\ATASKAITOS\IV-ketv\"/>
    </mc:Choice>
  </mc:AlternateContent>
  <xr:revisionPtr revIDLastSave="0" documentId="13_ncr:1_{FE76CF52-52E7-47D9-9733-6C8FFB7803E1}" xr6:coauthVersionLast="47" xr6:coauthVersionMax="47" xr10:uidLastSave="{00000000-0000-0000-0000-000000000000}"/>
  <bookViews>
    <workbookView xWindow="-120" yWindow="-120" windowWidth="29040" windowHeight="15840" tabRatio="920" firstSheet="1" activeTab="9" xr2:uid="{00000000-000D-0000-FFFF-FFFF00000000}"/>
  </bookViews>
  <sheets>
    <sheet name="Suvestinė" sheetId="8" r:id="rId1"/>
    <sheet name="Suvestinė SB" sheetId="5" r:id="rId2"/>
    <sheet name="Forma Nr.2 SB 7.2.1.1" sheetId="1" r:id="rId3"/>
    <sheet name="Forma Nr.2 SB 7.1.1.10" sheetId="17" r:id="rId4"/>
    <sheet name="Forma Nr. 2 SB 9.1.1.17" sheetId="2" r:id="rId5"/>
    <sheet name="Forma Nr. 2 SB 9.4.1.7" sheetId="3" r:id="rId6"/>
    <sheet name="Forma Nr. 2 SB 7.1.2.20" sheetId="4" r:id="rId7"/>
    <sheet name="Forma Nr. 2 VBD 7.2.1.1" sheetId="6" r:id="rId8"/>
    <sheet name="Forma Nr. 2 S 7.2.1.1" sheetId="7" r:id="rId9"/>
    <sheet name="Gautų FS " sheetId="10" r:id="rId10"/>
    <sheet name="Gautų FS Pažyma suvestinė" sheetId="11" r:id="rId11"/>
    <sheet name="Pažyma apie sukauptas FS" sheetId="14" r:id="rId12"/>
    <sheet name="Pažyma prie 9 formos " sheetId="12" r:id="rId13"/>
    <sheet name="Forma Nr.9" sheetId="13" r:id="rId14"/>
    <sheet name="Pažyma už pasl ir nuomą" sheetId="15" r:id="rId15"/>
    <sheet name="Forma Nr.7" sheetId="16" r:id="rId16"/>
    <sheet name="Suvestinė Forma Nr. B-9K" sheetId="9" r:id="rId17"/>
    <sheet name="TL" sheetId="19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9" l="1"/>
  <c r="D19" i="19"/>
  <c r="C19" i="19"/>
  <c r="B19" i="19"/>
  <c r="E17" i="19"/>
  <c r="E16" i="19"/>
  <c r="E15" i="19"/>
  <c r="H21" i="14" l="1"/>
  <c r="C47" i="12"/>
  <c r="D47" i="12"/>
  <c r="K83" i="13"/>
  <c r="J83" i="13"/>
  <c r="I83" i="13"/>
  <c r="K82" i="13"/>
  <c r="J82" i="13"/>
  <c r="I82" i="13"/>
  <c r="K76" i="13"/>
  <c r="K75" i="13" s="1"/>
  <c r="J76" i="13"/>
  <c r="J75" i="13" s="1"/>
  <c r="I76" i="13"/>
  <c r="I75" i="13" s="1"/>
  <c r="K70" i="13"/>
  <c r="J70" i="13"/>
  <c r="I70" i="13"/>
  <c r="K67" i="13"/>
  <c r="J67" i="13"/>
  <c r="I67" i="13"/>
  <c r="K66" i="13"/>
  <c r="J66" i="13"/>
  <c r="I66" i="13"/>
  <c r="K59" i="13"/>
  <c r="J59" i="13"/>
  <c r="I59" i="13"/>
  <c r="K54" i="13"/>
  <c r="J54" i="13"/>
  <c r="I54" i="13"/>
  <c r="K51" i="13"/>
  <c r="J51" i="13"/>
  <c r="I51" i="13"/>
  <c r="K48" i="13"/>
  <c r="K47" i="13" s="1"/>
  <c r="J48" i="13"/>
  <c r="J47" i="13" s="1"/>
  <c r="I48" i="13"/>
  <c r="I47" i="13" s="1"/>
  <c r="K43" i="13"/>
  <c r="J43" i="13"/>
  <c r="I43" i="13"/>
  <c r="K42" i="13"/>
  <c r="J42" i="13"/>
  <c r="I42" i="13"/>
  <c r="K39" i="13"/>
  <c r="J39" i="13"/>
  <c r="I39" i="13"/>
  <c r="K37" i="13"/>
  <c r="J37" i="13"/>
  <c r="I37" i="13"/>
  <c r="K32" i="13"/>
  <c r="J32" i="13"/>
  <c r="I32" i="13"/>
  <c r="K31" i="13"/>
  <c r="J31" i="13"/>
  <c r="I31" i="13"/>
  <c r="P26" i="9"/>
  <c r="O26" i="9"/>
  <c r="N26" i="9"/>
  <c r="M26" i="9"/>
  <c r="K26" i="9"/>
  <c r="J26" i="9"/>
  <c r="I26" i="9"/>
  <c r="H26" i="9"/>
  <c r="G26" i="9"/>
  <c r="F26" i="9"/>
  <c r="E26" i="9"/>
  <c r="D26" i="9"/>
  <c r="C26" i="9"/>
  <c r="S25" i="9"/>
  <c r="P25" i="9"/>
  <c r="O25" i="9"/>
  <c r="N25" i="9"/>
  <c r="L25" i="9"/>
  <c r="K25" i="9"/>
  <c r="J25" i="9"/>
  <c r="I25" i="9"/>
  <c r="H25" i="9"/>
  <c r="G25" i="9"/>
  <c r="F25" i="9"/>
  <c r="E25" i="9"/>
  <c r="D25" i="9"/>
  <c r="C25" i="9"/>
  <c r="T24" i="9"/>
  <c r="M24" i="9"/>
  <c r="T23" i="9"/>
  <c r="M23" i="9"/>
  <c r="T20" i="9"/>
  <c r="M20" i="9"/>
  <c r="M25" i="9" s="1"/>
  <c r="T19" i="9"/>
  <c r="T26" i="9" s="1"/>
  <c r="M19" i="9"/>
  <c r="T18" i="9"/>
  <c r="T25" i="9" s="1"/>
  <c r="M18" i="9"/>
  <c r="J30" i="13" l="1"/>
  <c r="J91" i="13" s="1"/>
  <c r="I30" i="13"/>
  <c r="I91" i="13" s="1"/>
  <c r="K30" i="13"/>
  <c r="K91" i="13" s="1"/>
  <c r="I21" i="15"/>
  <c r="I25" i="15" s="1"/>
  <c r="I20" i="15"/>
  <c r="H29" i="10"/>
  <c r="H25" i="10"/>
  <c r="H23" i="10"/>
  <c r="H20" i="10"/>
  <c r="H18" i="10"/>
  <c r="H23" i="11"/>
  <c r="H19" i="11"/>
  <c r="L365" i="17"/>
  <c r="L364" i="17" s="1"/>
  <c r="K365" i="17"/>
  <c r="J365" i="17"/>
  <c r="I365" i="17"/>
  <c r="K364" i="17"/>
  <c r="J364" i="17"/>
  <c r="I364" i="17"/>
  <c r="L362" i="17"/>
  <c r="K362" i="17"/>
  <c r="J362" i="17"/>
  <c r="I362" i="17"/>
  <c r="I361" i="17" s="1"/>
  <c r="L361" i="17"/>
  <c r="K361" i="17"/>
  <c r="J361" i="17"/>
  <c r="L359" i="17"/>
  <c r="L358" i="17" s="1"/>
  <c r="K359" i="17"/>
  <c r="K358" i="17" s="1"/>
  <c r="J359" i="17"/>
  <c r="J358" i="17" s="1"/>
  <c r="I359" i="17"/>
  <c r="I358" i="17"/>
  <c r="L355" i="17"/>
  <c r="L354" i="17" s="1"/>
  <c r="K355" i="17"/>
  <c r="J355" i="17"/>
  <c r="I355" i="17"/>
  <c r="K354" i="17"/>
  <c r="J354" i="17"/>
  <c r="I354" i="17"/>
  <c r="L351" i="17"/>
  <c r="K351" i="17"/>
  <c r="J351" i="17"/>
  <c r="I351" i="17"/>
  <c r="I350" i="17" s="1"/>
  <c r="L350" i="17"/>
  <c r="K350" i="17"/>
  <c r="J350" i="17"/>
  <c r="L347" i="17"/>
  <c r="K347" i="17"/>
  <c r="K346" i="17" s="1"/>
  <c r="K336" i="17" s="1"/>
  <c r="J347" i="17"/>
  <c r="J346" i="17" s="1"/>
  <c r="I347" i="17"/>
  <c r="L346" i="17"/>
  <c r="I346" i="17"/>
  <c r="L343" i="17"/>
  <c r="K343" i="17"/>
  <c r="J343" i="17"/>
  <c r="I343" i="17"/>
  <c r="L340" i="17"/>
  <c r="K340" i="17"/>
  <c r="J340" i="17"/>
  <c r="I340" i="17"/>
  <c r="L338" i="17"/>
  <c r="K338" i="17"/>
  <c r="J338" i="17"/>
  <c r="I338" i="17"/>
  <c r="I337" i="17" s="1"/>
  <c r="L337" i="17"/>
  <c r="K337" i="17"/>
  <c r="J337" i="17"/>
  <c r="L333" i="17"/>
  <c r="L332" i="17" s="1"/>
  <c r="K333" i="17"/>
  <c r="J333" i="17"/>
  <c r="J332" i="17" s="1"/>
  <c r="I333" i="17"/>
  <c r="I332" i="17" s="1"/>
  <c r="K332" i="17"/>
  <c r="L330" i="17"/>
  <c r="K330" i="17"/>
  <c r="K329" i="17" s="1"/>
  <c r="J330" i="17"/>
  <c r="J329" i="17" s="1"/>
  <c r="I330" i="17"/>
  <c r="L329" i="17"/>
  <c r="I329" i="17"/>
  <c r="L327" i="17"/>
  <c r="L326" i="17" s="1"/>
  <c r="K327" i="17"/>
  <c r="J327" i="17"/>
  <c r="I327" i="17"/>
  <c r="K326" i="17"/>
  <c r="J326" i="17"/>
  <c r="I326" i="17"/>
  <c r="L323" i="17"/>
  <c r="K323" i="17"/>
  <c r="J323" i="17"/>
  <c r="I323" i="17"/>
  <c r="I322" i="17" s="1"/>
  <c r="L322" i="17"/>
  <c r="K322" i="17"/>
  <c r="J322" i="17"/>
  <c r="L319" i="17"/>
  <c r="K319" i="17"/>
  <c r="K318" i="17" s="1"/>
  <c r="J319" i="17"/>
  <c r="J318" i="17" s="1"/>
  <c r="I319" i="17"/>
  <c r="L318" i="17"/>
  <c r="I318" i="17"/>
  <c r="L315" i="17"/>
  <c r="L314" i="17" s="1"/>
  <c r="K315" i="17"/>
  <c r="J315" i="17"/>
  <c r="I315" i="17"/>
  <c r="K314" i="17"/>
  <c r="J314" i="17"/>
  <c r="I314" i="17"/>
  <c r="L311" i="17"/>
  <c r="K311" i="17"/>
  <c r="J311" i="17"/>
  <c r="I311" i="17"/>
  <c r="L308" i="17"/>
  <c r="K308" i="17"/>
  <c r="J308" i="17"/>
  <c r="I308" i="17"/>
  <c r="L306" i="17"/>
  <c r="L305" i="17" s="1"/>
  <c r="L304" i="17" s="1"/>
  <c r="K306" i="17"/>
  <c r="K305" i="17" s="1"/>
  <c r="J306" i="17"/>
  <c r="J305" i="17" s="1"/>
  <c r="I306" i="17"/>
  <c r="I305" i="17"/>
  <c r="L300" i="17"/>
  <c r="K300" i="17"/>
  <c r="J300" i="17"/>
  <c r="I300" i="17"/>
  <c r="I299" i="17" s="1"/>
  <c r="L299" i="17"/>
  <c r="K299" i="17"/>
  <c r="J299" i="17"/>
  <c r="L297" i="17"/>
  <c r="K297" i="17"/>
  <c r="K296" i="17" s="1"/>
  <c r="J297" i="17"/>
  <c r="J296" i="17" s="1"/>
  <c r="I297" i="17"/>
  <c r="L296" i="17"/>
  <c r="I296" i="17"/>
  <c r="L294" i="17"/>
  <c r="L293" i="17" s="1"/>
  <c r="K294" i="17"/>
  <c r="J294" i="17"/>
  <c r="I294" i="17"/>
  <c r="K293" i="17"/>
  <c r="J293" i="17"/>
  <c r="I293" i="17"/>
  <c r="L290" i="17"/>
  <c r="K290" i="17"/>
  <c r="J290" i="17"/>
  <c r="I290" i="17"/>
  <c r="I289" i="17" s="1"/>
  <c r="L289" i="17"/>
  <c r="K289" i="17"/>
  <c r="J289" i="17"/>
  <c r="L286" i="17"/>
  <c r="L285" i="17" s="1"/>
  <c r="K286" i="17"/>
  <c r="K285" i="17" s="1"/>
  <c r="J286" i="17"/>
  <c r="J285" i="17" s="1"/>
  <c r="I286" i="17"/>
  <c r="I285" i="17"/>
  <c r="L282" i="17"/>
  <c r="L281" i="17" s="1"/>
  <c r="K282" i="17"/>
  <c r="J282" i="17"/>
  <c r="I282" i="17"/>
  <c r="K281" i="17"/>
  <c r="J281" i="17"/>
  <c r="I281" i="17"/>
  <c r="L278" i="17"/>
  <c r="K278" i="17"/>
  <c r="J278" i="17"/>
  <c r="I278" i="17"/>
  <c r="L275" i="17"/>
  <c r="K275" i="17"/>
  <c r="J275" i="17"/>
  <c r="I275" i="17"/>
  <c r="L273" i="17"/>
  <c r="L272" i="17" s="1"/>
  <c r="K273" i="17"/>
  <c r="K272" i="17" s="1"/>
  <c r="K271" i="17" s="1"/>
  <c r="J273" i="17"/>
  <c r="J272" i="17" s="1"/>
  <c r="J271" i="17" s="1"/>
  <c r="I273" i="17"/>
  <c r="I272" i="17"/>
  <c r="L268" i="17"/>
  <c r="L267" i="17" s="1"/>
  <c r="K268" i="17"/>
  <c r="K267" i="17" s="1"/>
  <c r="J268" i="17"/>
  <c r="J267" i="17" s="1"/>
  <c r="I268" i="17"/>
  <c r="I267" i="17"/>
  <c r="L265" i="17"/>
  <c r="K265" i="17"/>
  <c r="J265" i="17"/>
  <c r="I265" i="17"/>
  <c r="L264" i="17"/>
  <c r="K264" i="17"/>
  <c r="J264" i="17"/>
  <c r="I264" i="17"/>
  <c r="L262" i="17"/>
  <c r="K262" i="17"/>
  <c r="J262" i="17"/>
  <c r="I262" i="17"/>
  <c r="I261" i="17" s="1"/>
  <c r="L261" i="17"/>
  <c r="K261" i="17"/>
  <c r="J261" i="17"/>
  <c r="L258" i="17"/>
  <c r="L257" i="17" s="1"/>
  <c r="K258" i="17"/>
  <c r="K257" i="17" s="1"/>
  <c r="J258" i="17"/>
  <c r="J257" i="17" s="1"/>
  <c r="I258" i="17"/>
  <c r="I257" i="17"/>
  <c r="L254" i="17"/>
  <c r="L253" i="17" s="1"/>
  <c r="K254" i="17"/>
  <c r="J254" i="17"/>
  <c r="I254" i="17"/>
  <c r="K253" i="17"/>
  <c r="J253" i="17"/>
  <c r="I253" i="17"/>
  <c r="L250" i="17"/>
  <c r="K250" i="17"/>
  <c r="J250" i="17"/>
  <c r="I250" i="17"/>
  <c r="I249" i="17" s="1"/>
  <c r="L249" i="17"/>
  <c r="K249" i="17"/>
  <c r="J249" i="17"/>
  <c r="L246" i="17"/>
  <c r="K246" i="17"/>
  <c r="J246" i="17"/>
  <c r="I246" i="17"/>
  <c r="L243" i="17"/>
  <c r="K243" i="17"/>
  <c r="J243" i="17"/>
  <c r="I243" i="17"/>
  <c r="L241" i="17"/>
  <c r="L240" i="17" s="1"/>
  <c r="K241" i="17"/>
  <c r="J241" i="17"/>
  <c r="I241" i="17"/>
  <c r="K240" i="17"/>
  <c r="J240" i="17"/>
  <c r="I240" i="17"/>
  <c r="L234" i="17"/>
  <c r="K234" i="17"/>
  <c r="K233" i="17" s="1"/>
  <c r="K232" i="17" s="1"/>
  <c r="J234" i="17"/>
  <c r="J233" i="17" s="1"/>
  <c r="J232" i="17" s="1"/>
  <c r="I234" i="17"/>
  <c r="L233" i="17"/>
  <c r="I233" i="17"/>
  <c r="I232" i="17" s="1"/>
  <c r="L232" i="17"/>
  <c r="L230" i="17"/>
  <c r="L229" i="17" s="1"/>
  <c r="L228" i="17" s="1"/>
  <c r="K230" i="17"/>
  <c r="K229" i="17" s="1"/>
  <c r="K228" i="17" s="1"/>
  <c r="J230" i="17"/>
  <c r="J229" i="17" s="1"/>
  <c r="J228" i="17" s="1"/>
  <c r="I230" i="17"/>
  <c r="I229" i="17"/>
  <c r="I228" i="17" s="1"/>
  <c r="L221" i="17"/>
  <c r="L220" i="17" s="1"/>
  <c r="K221" i="17"/>
  <c r="K220" i="17" s="1"/>
  <c r="J221" i="17"/>
  <c r="J220" i="17" s="1"/>
  <c r="I221" i="17"/>
  <c r="I220" i="17"/>
  <c r="L218" i="17"/>
  <c r="L217" i="17" s="1"/>
  <c r="K218" i="17"/>
  <c r="J218" i="17"/>
  <c r="I218" i="17"/>
  <c r="K217" i="17"/>
  <c r="J217" i="17"/>
  <c r="I217" i="17"/>
  <c r="I216" i="17"/>
  <c r="L211" i="17"/>
  <c r="L210" i="17" s="1"/>
  <c r="L209" i="17" s="1"/>
  <c r="K211" i="17"/>
  <c r="J211" i="17"/>
  <c r="I211" i="17"/>
  <c r="K210" i="17"/>
  <c r="K209" i="17" s="1"/>
  <c r="J210" i="17"/>
  <c r="J209" i="17" s="1"/>
  <c r="I210" i="17"/>
  <c r="I209" i="17"/>
  <c r="L207" i="17"/>
  <c r="L206" i="17" s="1"/>
  <c r="K207" i="17"/>
  <c r="J207" i="17"/>
  <c r="I207" i="17"/>
  <c r="K206" i="17"/>
  <c r="J206" i="17"/>
  <c r="I206" i="17"/>
  <c r="L202" i="17"/>
  <c r="K202" i="17"/>
  <c r="J202" i="17"/>
  <c r="I202" i="17"/>
  <c r="I201" i="17" s="1"/>
  <c r="L201" i="17"/>
  <c r="K201" i="17"/>
  <c r="J201" i="17"/>
  <c r="L196" i="17"/>
  <c r="L195" i="17" s="1"/>
  <c r="K196" i="17"/>
  <c r="K195" i="17" s="1"/>
  <c r="K186" i="17" s="1"/>
  <c r="J196" i="17"/>
  <c r="J195" i="17" s="1"/>
  <c r="J186" i="17" s="1"/>
  <c r="I196" i="17"/>
  <c r="I195" i="17"/>
  <c r="L191" i="17"/>
  <c r="L190" i="17" s="1"/>
  <c r="K191" i="17"/>
  <c r="J191" i="17"/>
  <c r="I191" i="17"/>
  <c r="K190" i="17"/>
  <c r="J190" i="17"/>
  <c r="I190" i="17"/>
  <c r="L188" i="17"/>
  <c r="K188" i="17"/>
  <c r="J188" i="17"/>
  <c r="I188" i="17"/>
  <c r="I187" i="17" s="1"/>
  <c r="I186" i="17" s="1"/>
  <c r="I185" i="17" s="1"/>
  <c r="L187" i="17"/>
  <c r="L186" i="17" s="1"/>
  <c r="K187" i="17"/>
  <c r="J187" i="17"/>
  <c r="L180" i="17"/>
  <c r="L179" i="17" s="1"/>
  <c r="K180" i="17"/>
  <c r="K179" i="17" s="1"/>
  <c r="J180" i="17"/>
  <c r="J179" i="17" s="1"/>
  <c r="I180" i="17"/>
  <c r="I179" i="17"/>
  <c r="L175" i="17"/>
  <c r="L174" i="17" s="1"/>
  <c r="L173" i="17" s="1"/>
  <c r="K175" i="17"/>
  <c r="J175" i="17"/>
  <c r="I175" i="17"/>
  <c r="K174" i="17"/>
  <c r="K173" i="17" s="1"/>
  <c r="J174" i="17"/>
  <c r="J173" i="17" s="1"/>
  <c r="I174" i="17"/>
  <c r="I173" i="17"/>
  <c r="L171" i="17"/>
  <c r="L170" i="17" s="1"/>
  <c r="L169" i="17" s="1"/>
  <c r="K171" i="17"/>
  <c r="J171" i="17"/>
  <c r="I171" i="17"/>
  <c r="K170" i="17"/>
  <c r="K169" i="17" s="1"/>
  <c r="J170" i="17"/>
  <c r="J169" i="17" s="1"/>
  <c r="I170" i="17"/>
  <c r="I169" i="17"/>
  <c r="I168" i="17" s="1"/>
  <c r="L166" i="17"/>
  <c r="L165" i="17" s="1"/>
  <c r="K166" i="17"/>
  <c r="K165" i="17" s="1"/>
  <c r="J166" i="17"/>
  <c r="J165" i="17" s="1"/>
  <c r="I166" i="17"/>
  <c r="I165" i="17"/>
  <c r="L161" i="17"/>
  <c r="K161" i="17"/>
  <c r="J161" i="17"/>
  <c r="I161" i="17"/>
  <c r="L160" i="17"/>
  <c r="K160" i="17"/>
  <c r="K159" i="17" s="1"/>
  <c r="K158" i="17" s="1"/>
  <c r="J160" i="17"/>
  <c r="J159" i="17" s="1"/>
  <c r="J158" i="17" s="1"/>
  <c r="I160" i="17"/>
  <c r="I159" i="17"/>
  <c r="I158" i="17" s="1"/>
  <c r="L155" i="17"/>
  <c r="L154" i="17" s="1"/>
  <c r="L153" i="17" s="1"/>
  <c r="K155" i="17"/>
  <c r="K154" i="17" s="1"/>
  <c r="K153" i="17" s="1"/>
  <c r="J155" i="17"/>
  <c r="J154" i="17" s="1"/>
  <c r="J153" i="17" s="1"/>
  <c r="I155" i="17"/>
  <c r="I154" i="17"/>
  <c r="I153" i="17" s="1"/>
  <c r="L151" i="17"/>
  <c r="L150" i="17" s="1"/>
  <c r="K151" i="17"/>
  <c r="K150" i="17" s="1"/>
  <c r="J151" i="17"/>
  <c r="J150" i="17" s="1"/>
  <c r="I151" i="17"/>
  <c r="I150" i="17"/>
  <c r="L147" i="17"/>
  <c r="K147" i="17"/>
  <c r="J147" i="17"/>
  <c r="I147" i="17"/>
  <c r="L146" i="17"/>
  <c r="L145" i="17" s="1"/>
  <c r="K146" i="17"/>
  <c r="K145" i="17" s="1"/>
  <c r="J146" i="17"/>
  <c r="I146" i="17"/>
  <c r="J145" i="17"/>
  <c r="I145" i="17"/>
  <c r="L142" i="17"/>
  <c r="K142" i="17"/>
  <c r="J142" i="17"/>
  <c r="I142" i="17"/>
  <c r="L141" i="17"/>
  <c r="L140" i="17" s="1"/>
  <c r="K141" i="17"/>
  <c r="K140" i="17" s="1"/>
  <c r="J141" i="17"/>
  <c r="J140" i="17" s="1"/>
  <c r="J139" i="17" s="1"/>
  <c r="I141" i="17"/>
  <c r="I140" i="17"/>
  <c r="I139" i="17" s="1"/>
  <c r="L137" i="17"/>
  <c r="L136" i="17" s="1"/>
  <c r="L135" i="17" s="1"/>
  <c r="K137" i="17"/>
  <c r="K136" i="17" s="1"/>
  <c r="K135" i="17" s="1"/>
  <c r="J137" i="17"/>
  <c r="J136" i="17" s="1"/>
  <c r="J135" i="17" s="1"/>
  <c r="I137" i="17"/>
  <c r="I136" i="17"/>
  <c r="I135" i="17" s="1"/>
  <c r="L133" i="17"/>
  <c r="L132" i="17" s="1"/>
  <c r="L131" i="17" s="1"/>
  <c r="K133" i="17"/>
  <c r="K132" i="17" s="1"/>
  <c r="K131" i="17" s="1"/>
  <c r="J133" i="17"/>
  <c r="J132" i="17" s="1"/>
  <c r="J131" i="17" s="1"/>
  <c r="I133" i="17"/>
  <c r="I132" i="17"/>
  <c r="I131" i="17" s="1"/>
  <c r="L129" i="17"/>
  <c r="L128" i="17" s="1"/>
  <c r="L127" i="17" s="1"/>
  <c r="K129" i="17"/>
  <c r="K128" i="17" s="1"/>
  <c r="K127" i="17" s="1"/>
  <c r="J129" i="17"/>
  <c r="J128" i="17" s="1"/>
  <c r="J127" i="17" s="1"/>
  <c r="I129" i="17"/>
  <c r="I128" i="17"/>
  <c r="I127" i="17" s="1"/>
  <c r="L125" i="17"/>
  <c r="L124" i="17" s="1"/>
  <c r="L123" i="17" s="1"/>
  <c r="K125" i="17"/>
  <c r="K124" i="17" s="1"/>
  <c r="K123" i="17" s="1"/>
  <c r="J125" i="17"/>
  <c r="J124" i="17" s="1"/>
  <c r="J123" i="17" s="1"/>
  <c r="I125" i="17"/>
  <c r="I124" i="17"/>
  <c r="I123" i="17" s="1"/>
  <c r="L121" i="17"/>
  <c r="L120" i="17" s="1"/>
  <c r="L119" i="17" s="1"/>
  <c r="K121" i="17"/>
  <c r="K120" i="17" s="1"/>
  <c r="K119" i="17" s="1"/>
  <c r="J121" i="17"/>
  <c r="J120" i="17" s="1"/>
  <c r="J119" i="17" s="1"/>
  <c r="I121" i="17"/>
  <c r="I120" i="17"/>
  <c r="I119" i="17" s="1"/>
  <c r="L116" i="17"/>
  <c r="L115" i="17" s="1"/>
  <c r="L114" i="17" s="1"/>
  <c r="K116" i="17"/>
  <c r="K115" i="17" s="1"/>
  <c r="K114" i="17" s="1"/>
  <c r="J116" i="17"/>
  <c r="J115" i="17" s="1"/>
  <c r="J114" i="17" s="1"/>
  <c r="I116" i="17"/>
  <c r="I115" i="17"/>
  <c r="I114" i="17" s="1"/>
  <c r="I113" i="17" s="1"/>
  <c r="L110" i="17"/>
  <c r="L109" i="17" s="1"/>
  <c r="K110" i="17"/>
  <c r="J110" i="17"/>
  <c r="J109" i="17" s="1"/>
  <c r="I110" i="17"/>
  <c r="I109" i="17" s="1"/>
  <c r="K109" i="17"/>
  <c r="L106" i="17"/>
  <c r="L105" i="17" s="1"/>
  <c r="L104" i="17" s="1"/>
  <c r="K106" i="17"/>
  <c r="K105" i="17" s="1"/>
  <c r="K104" i="17" s="1"/>
  <c r="J106" i="17"/>
  <c r="J105" i="17" s="1"/>
  <c r="J104" i="17" s="1"/>
  <c r="I106" i="17"/>
  <c r="I105" i="17"/>
  <c r="I104" i="17" s="1"/>
  <c r="L101" i="17"/>
  <c r="L100" i="17" s="1"/>
  <c r="L99" i="17" s="1"/>
  <c r="K101" i="17"/>
  <c r="K100" i="17" s="1"/>
  <c r="K99" i="17" s="1"/>
  <c r="J101" i="17"/>
  <c r="J100" i="17" s="1"/>
  <c r="J99" i="17" s="1"/>
  <c r="I101" i="17"/>
  <c r="I100" i="17"/>
  <c r="I99" i="17" s="1"/>
  <c r="L96" i="17"/>
  <c r="L95" i="17" s="1"/>
  <c r="L94" i="17" s="1"/>
  <c r="K96" i="17"/>
  <c r="K95" i="17" s="1"/>
  <c r="K94" i="17" s="1"/>
  <c r="J96" i="17"/>
  <c r="J95" i="17" s="1"/>
  <c r="J94" i="17" s="1"/>
  <c r="J93" i="17" s="1"/>
  <c r="I96" i="17"/>
  <c r="I95" i="17"/>
  <c r="I94" i="17" s="1"/>
  <c r="L89" i="17"/>
  <c r="L88" i="17" s="1"/>
  <c r="L87" i="17" s="1"/>
  <c r="L86" i="17" s="1"/>
  <c r="K89" i="17"/>
  <c r="J89" i="17"/>
  <c r="J88" i="17" s="1"/>
  <c r="J87" i="17" s="1"/>
  <c r="J86" i="17" s="1"/>
  <c r="I89" i="17"/>
  <c r="I88" i="17" s="1"/>
  <c r="I87" i="17" s="1"/>
  <c r="I86" i="17" s="1"/>
  <c r="K88" i="17"/>
  <c r="K87" i="17"/>
  <c r="K86" i="17" s="1"/>
  <c r="L84" i="17"/>
  <c r="K84" i="17"/>
  <c r="J84" i="17"/>
  <c r="I84" i="17"/>
  <c r="L83" i="17"/>
  <c r="L82" i="17" s="1"/>
  <c r="K83" i="17"/>
  <c r="K82" i="17" s="1"/>
  <c r="J83" i="17"/>
  <c r="J82" i="17" s="1"/>
  <c r="I83" i="17"/>
  <c r="I82" i="17"/>
  <c r="L78" i="17"/>
  <c r="K78" i="17"/>
  <c r="J78" i="17"/>
  <c r="I78" i="17"/>
  <c r="L77" i="17"/>
  <c r="K77" i="17"/>
  <c r="J77" i="17"/>
  <c r="I77" i="17"/>
  <c r="L73" i="17"/>
  <c r="K73" i="17"/>
  <c r="J73" i="17"/>
  <c r="J72" i="17" s="1"/>
  <c r="I73" i="17"/>
  <c r="I72" i="17" s="1"/>
  <c r="L72" i="17"/>
  <c r="K72" i="17"/>
  <c r="L68" i="17"/>
  <c r="L67" i="17" s="1"/>
  <c r="L66" i="17" s="1"/>
  <c r="K68" i="17"/>
  <c r="K67" i="17" s="1"/>
  <c r="K66" i="17" s="1"/>
  <c r="J68" i="17"/>
  <c r="J67" i="17" s="1"/>
  <c r="I68" i="17"/>
  <c r="I67" i="17"/>
  <c r="L49" i="17"/>
  <c r="L48" i="17" s="1"/>
  <c r="L47" i="17" s="1"/>
  <c r="L46" i="17" s="1"/>
  <c r="K49" i="17"/>
  <c r="J49" i="17"/>
  <c r="J48" i="17" s="1"/>
  <c r="J47" i="17" s="1"/>
  <c r="J46" i="17" s="1"/>
  <c r="I49" i="17"/>
  <c r="I48" i="17" s="1"/>
  <c r="I47" i="17" s="1"/>
  <c r="I46" i="17" s="1"/>
  <c r="K48" i="17"/>
  <c r="K47" i="17"/>
  <c r="K46" i="17" s="1"/>
  <c r="L44" i="17"/>
  <c r="K44" i="17"/>
  <c r="J44" i="17"/>
  <c r="I44" i="17"/>
  <c r="L43" i="17"/>
  <c r="L42" i="17" s="1"/>
  <c r="K43" i="17"/>
  <c r="K42" i="17" s="1"/>
  <c r="J43" i="17"/>
  <c r="J42" i="17" s="1"/>
  <c r="I43" i="17"/>
  <c r="I42" i="17"/>
  <c r="L40" i="17"/>
  <c r="K40" i="17"/>
  <c r="J40" i="17"/>
  <c r="I40" i="17"/>
  <c r="L38" i="17"/>
  <c r="L37" i="17" s="1"/>
  <c r="L36" i="17" s="1"/>
  <c r="K38" i="17"/>
  <c r="K37" i="17" s="1"/>
  <c r="K36" i="17" s="1"/>
  <c r="J38" i="17"/>
  <c r="J37" i="17" s="1"/>
  <c r="J36" i="17" s="1"/>
  <c r="I38" i="17"/>
  <c r="I37" i="17"/>
  <c r="I36" i="17" s="1"/>
  <c r="I35" i="17" s="1"/>
  <c r="L365" i="8"/>
  <c r="K365" i="8"/>
  <c r="J365" i="8"/>
  <c r="I365" i="8"/>
  <c r="I364" i="8" s="1"/>
  <c r="L364" i="8"/>
  <c r="K364" i="8"/>
  <c r="J364" i="8"/>
  <c r="L362" i="8"/>
  <c r="K362" i="8"/>
  <c r="K361" i="8" s="1"/>
  <c r="J362" i="8"/>
  <c r="I362" i="8"/>
  <c r="L361" i="8"/>
  <c r="J361" i="8"/>
  <c r="I361" i="8"/>
  <c r="L359" i="8"/>
  <c r="L358" i="8" s="1"/>
  <c r="K359" i="8"/>
  <c r="J359" i="8"/>
  <c r="J358" i="8" s="1"/>
  <c r="I359" i="8"/>
  <c r="I358" i="8" s="1"/>
  <c r="K358" i="8"/>
  <c r="L355" i="8"/>
  <c r="K355" i="8"/>
  <c r="J355" i="8"/>
  <c r="I355" i="8"/>
  <c r="I354" i="8" s="1"/>
  <c r="L354" i="8"/>
  <c r="K354" i="8"/>
  <c r="J354" i="8"/>
  <c r="L351" i="8"/>
  <c r="K351" i="8"/>
  <c r="K350" i="8" s="1"/>
  <c r="J351" i="8"/>
  <c r="I351" i="8"/>
  <c r="L350" i="8"/>
  <c r="J350" i="8"/>
  <c r="I350" i="8"/>
  <c r="L347" i="8"/>
  <c r="L346" i="8" s="1"/>
  <c r="K347" i="8"/>
  <c r="J347" i="8"/>
  <c r="J346" i="8" s="1"/>
  <c r="J336" i="8" s="1"/>
  <c r="I347" i="8"/>
  <c r="I346" i="8" s="1"/>
  <c r="K346" i="8"/>
  <c r="L343" i="8"/>
  <c r="K343" i="8"/>
  <c r="J343" i="8"/>
  <c r="I343" i="8"/>
  <c r="L340" i="8"/>
  <c r="K340" i="8"/>
  <c r="J340" i="8"/>
  <c r="I340" i="8"/>
  <c r="L338" i="8"/>
  <c r="L337" i="8" s="1"/>
  <c r="L336" i="8" s="1"/>
  <c r="K338" i="8"/>
  <c r="K337" i="8" s="1"/>
  <c r="K336" i="8" s="1"/>
  <c r="J338" i="8"/>
  <c r="I338" i="8"/>
  <c r="J337" i="8"/>
  <c r="I337" i="8"/>
  <c r="L333" i="8"/>
  <c r="L332" i="8" s="1"/>
  <c r="K333" i="8"/>
  <c r="K332" i="8" s="1"/>
  <c r="J333" i="8"/>
  <c r="I333" i="8"/>
  <c r="J332" i="8"/>
  <c r="I332" i="8"/>
  <c r="L330" i="8"/>
  <c r="L329" i="8" s="1"/>
  <c r="K330" i="8"/>
  <c r="J330" i="8"/>
  <c r="J329" i="8" s="1"/>
  <c r="I330" i="8"/>
  <c r="I329" i="8" s="1"/>
  <c r="K329" i="8"/>
  <c r="L327" i="8"/>
  <c r="K327" i="8"/>
  <c r="J327" i="8"/>
  <c r="I327" i="8"/>
  <c r="I326" i="8" s="1"/>
  <c r="L326" i="8"/>
  <c r="K326" i="8"/>
  <c r="J326" i="8"/>
  <c r="L323" i="8"/>
  <c r="L322" i="8" s="1"/>
  <c r="K323" i="8"/>
  <c r="K322" i="8" s="1"/>
  <c r="J323" i="8"/>
  <c r="I323" i="8"/>
  <c r="J322" i="8"/>
  <c r="I322" i="8"/>
  <c r="L319" i="8"/>
  <c r="L318" i="8" s="1"/>
  <c r="K319" i="8"/>
  <c r="J319" i="8"/>
  <c r="J318" i="8" s="1"/>
  <c r="I319" i="8"/>
  <c r="I318" i="8" s="1"/>
  <c r="K318" i="8"/>
  <c r="L315" i="8"/>
  <c r="K315" i="8"/>
  <c r="J315" i="8"/>
  <c r="I315" i="8"/>
  <c r="I314" i="8" s="1"/>
  <c r="L314" i="8"/>
  <c r="K314" i="8"/>
  <c r="J314" i="8"/>
  <c r="L311" i="8"/>
  <c r="K311" i="8"/>
  <c r="J311" i="8"/>
  <c r="I311" i="8"/>
  <c r="L308" i="8"/>
  <c r="K308" i="8"/>
  <c r="J308" i="8"/>
  <c r="I308" i="8"/>
  <c r="L306" i="8"/>
  <c r="L305" i="8" s="1"/>
  <c r="K306" i="8"/>
  <c r="J306" i="8"/>
  <c r="J305" i="8" s="1"/>
  <c r="I306" i="8"/>
  <c r="I305" i="8" s="1"/>
  <c r="K305" i="8"/>
  <c r="L300" i="8"/>
  <c r="L299" i="8" s="1"/>
  <c r="K300" i="8"/>
  <c r="K299" i="8" s="1"/>
  <c r="J300" i="8"/>
  <c r="I300" i="8"/>
  <c r="J299" i="8"/>
  <c r="I299" i="8"/>
  <c r="L297" i="8"/>
  <c r="L296" i="8" s="1"/>
  <c r="K297" i="8"/>
  <c r="J297" i="8"/>
  <c r="J296" i="8" s="1"/>
  <c r="I297" i="8"/>
  <c r="I296" i="8" s="1"/>
  <c r="K296" i="8"/>
  <c r="L294" i="8"/>
  <c r="K294" i="8"/>
  <c r="J294" i="8"/>
  <c r="I294" i="8"/>
  <c r="I293" i="8" s="1"/>
  <c r="L293" i="8"/>
  <c r="K293" i="8"/>
  <c r="J293" i="8"/>
  <c r="L290" i="8"/>
  <c r="L289" i="8" s="1"/>
  <c r="K290" i="8"/>
  <c r="K289" i="8" s="1"/>
  <c r="J290" i="8"/>
  <c r="I290" i="8"/>
  <c r="J289" i="8"/>
  <c r="I289" i="8"/>
  <c r="L286" i="8"/>
  <c r="L285" i="8" s="1"/>
  <c r="K286" i="8"/>
  <c r="J286" i="8"/>
  <c r="J285" i="8" s="1"/>
  <c r="I286" i="8"/>
  <c r="I285" i="8" s="1"/>
  <c r="K285" i="8"/>
  <c r="L282" i="8"/>
  <c r="K282" i="8"/>
  <c r="J282" i="8"/>
  <c r="I282" i="8"/>
  <c r="I281" i="8" s="1"/>
  <c r="L281" i="8"/>
  <c r="K281" i="8"/>
  <c r="J281" i="8"/>
  <c r="L278" i="8"/>
  <c r="K278" i="8"/>
  <c r="J278" i="8"/>
  <c r="I278" i="8"/>
  <c r="L275" i="8"/>
  <c r="K275" i="8"/>
  <c r="J275" i="8"/>
  <c r="I275" i="8"/>
  <c r="L273" i="8"/>
  <c r="L272" i="8" s="1"/>
  <c r="K273" i="8"/>
  <c r="J273" i="8"/>
  <c r="J272" i="8" s="1"/>
  <c r="I273" i="8"/>
  <c r="I272" i="8" s="1"/>
  <c r="K272" i="8"/>
  <c r="L268" i="8"/>
  <c r="L267" i="8" s="1"/>
  <c r="K268" i="8"/>
  <c r="J268" i="8"/>
  <c r="J267" i="8" s="1"/>
  <c r="I268" i="8"/>
  <c r="I267" i="8" s="1"/>
  <c r="K267" i="8"/>
  <c r="L265" i="8"/>
  <c r="K265" i="8"/>
  <c r="J265" i="8"/>
  <c r="I265" i="8"/>
  <c r="I264" i="8" s="1"/>
  <c r="L264" i="8"/>
  <c r="K264" i="8"/>
  <c r="J264" i="8"/>
  <c r="L262" i="8"/>
  <c r="K262" i="8"/>
  <c r="K261" i="8" s="1"/>
  <c r="J262" i="8"/>
  <c r="J261" i="8" s="1"/>
  <c r="I262" i="8"/>
  <c r="L261" i="8"/>
  <c r="I261" i="8"/>
  <c r="L258" i="8"/>
  <c r="L257" i="8" s="1"/>
  <c r="K258" i="8"/>
  <c r="J258" i="8"/>
  <c r="J257" i="8" s="1"/>
  <c r="I258" i="8"/>
  <c r="I257" i="8" s="1"/>
  <c r="K257" i="8"/>
  <c r="L254" i="8"/>
  <c r="K254" i="8"/>
  <c r="J254" i="8"/>
  <c r="I254" i="8"/>
  <c r="I253" i="8" s="1"/>
  <c r="L253" i="8"/>
  <c r="K253" i="8"/>
  <c r="J253" i="8"/>
  <c r="L250" i="8"/>
  <c r="K250" i="8"/>
  <c r="K249" i="8" s="1"/>
  <c r="J250" i="8"/>
  <c r="J249" i="8" s="1"/>
  <c r="I250" i="8"/>
  <c r="L249" i="8"/>
  <c r="I249" i="8"/>
  <c r="L246" i="8"/>
  <c r="K246" i="8"/>
  <c r="J246" i="8"/>
  <c r="I246" i="8"/>
  <c r="L243" i="8"/>
  <c r="K243" i="8"/>
  <c r="J243" i="8"/>
  <c r="I243" i="8"/>
  <c r="L241" i="8"/>
  <c r="K241" i="8"/>
  <c r="J241" i="8"/>
  <c r="I241" i="8"/>
  <c r="I240" i="8" s="1"/>
  <c r="L240" i="8"/>
  <c r="L239" i="8" s="1"/>
  <c r="K240" i="8"/>
  <c r="J240" i="8"/>
  <c r="J239" i="8" s="1"/>
  <c r="L234" i="8"/>
  <c r="L233" i="8" s="1"/>
  <c r="L232" i="8" s="1"/>
  <c r="K234" i="8"/>
  <c r="J234" i="8"/>
  <c r="J233" i="8" s="1"/>
  <c r="J232" i="8" s="1"/>
  <c r="I234" i="8"/>
  <c r="I233" i="8" s="1"/>
  <c r="I232" i="8" s="1"/>
  <c r="K233" i="8"/>
  <c r="K232" i="8" s="1"/>
  <c r="L230" i="8"/>
  <c r="L229" i="8" s="1"/>
  <c r="L228" i="8" s="1"/>
  <c r="K230" i="8"/>
  <c r="J230" i="8"/>
  <c r="J229" i="8" s="1"/>
  <c r="J228" i="8" s="1"/>
  <c r="I230" i="8"/>
  <c r="I229" i="8" s="1"/>
  <c r="I228" i="8" s="1"/>
  <c r="K229" i="8"/>
  <c r="K228" i="8" s="1"/>
  <c r="L221" i="8"/>
  <c r="L220" i="8" s="1"/>
  <c r="K221" i="8"/>
  <c r="J221" i="8"/>
  <c r="J220" i="8" s="1"/>
  <c r="I221" i="8"/>
  <c r="I220" i="8" s="1"/>
  <c r="K220" i="8"/>
  <c r="L218" i="8"/>
  <c r="K218" i="8"/>
  <c r="J218" i="8"/>
  <c r="I218" i="8"/>
  <c r="I217" i="8" s="1"/>
  <c r="L217" i="8"/>
  <c r="K217" i="8"/>
  <c r="J217" i="8"/>
  <c r="J216" i="8" s="1"/>
  <c r="K216" i="8"/>
  <c r="L211" i="8"/>
  <c r="K211" i="8"/>
  <c r="J211" i="8"/>
  <c r="I211" i="8"/>
  <c r="I210" i="8" s="1"/>
  <c r="I209" i="8" s="1"/>
  <c r="L210" i="8"/>
  <c r="L209" i="8" s="1"/>
  <c r="K210" i="8"/>
  <c r="J210" i="8"/>
  <c r="J209" i="8" s="1"/>
  <c r="K209" i="8"/>
  <c r="L207" i="8"/>
  <c r="K207" i="8"/>
  <c r="J207" i="8"/>
  <c r="I207" i="8"/>
  <c r="I206" i="8" s="1"/>
  <c r="L206" i="8"/>
  <c r="K206" i="8"/>
  <c r="J206" i="8"/>
  <c r="L202" i="8"/>
  <c r="K202" i="8"/>
  <c r="K201" i="8" s="1"/>
  <c r="J202" i="8"/>
  <c r="I202" i="8"/>
  <c r="L201" i="8"/>
  <c r="J201" i="8"/>
  <c r="I201" i="8"/>
  <c r="L196" i="8"/>
  <c r="L195" i="8" s="1"/>
  <c r="L186" i="8" s="1"/>
  <c r="K196" i="8"/>
  <c r="J196" i="8"/>
  <c r="J195" i="8" s="1"/>
  <c r="J186" i="8" s="1"/>
  <c r="I196" i="8"/>
  <c r="I195" i="8" s="1"/>
  <c r="K195" i="8"/>
  <c r="L191" i="8"/>
  <c r="K191" i="8"/>
  <c r="J191" i="8"/>
  <c r="I191" i="8"/>
  <c r="I190" i="8" s="1"/>
  <c r="L190" i="8"/>
  <c r="K190" i="8"/>
  <c r="J190" i="8"/>
  <c r="L188" i="8"/>
  <c r="K188" i="8"/>
  <c r="K187" i="8" s="1"/>
  <c r="J188" i="8"/>
  <c r="I188" i="8"/>
  <c r="L187" i="8"/>
  <c r="J187" i="8"/>
  <c r="I187" i="8"/>
  <c r="I186" i="8" s="1"/>
  <c r="L180" i="8"/>
  <c r="L179" i="8" s="1"/>
  <c r="K180" i="8"/>
  <c r="J180" i="8"/>
  <c r="J179" i="8" s="1"/>
  <c r="I180" i="8"/>
  <c r="K179" i="8"/>
  <c r="I179" i="8"/>
  <c r="L175" i="8"/>
  <c r="K175" i="8"/>
  <c r="K174" i="8" s="1"/>
  <c r="K173" i="8" s="1"/>
  <c r="J175" i="8"/>
  <c r="I175" i="8"/>
  <c r="I174" i="8" s="1"/>
  <c r="I173" i="8" s="1"/>
  <c r="L174" i="8"/>
  <c r="L173" i="8" s="1"/>
  <c r="J174" i="8"/>
  <c r="J173" i="8" s="1"/>
  <c r="L171" i="8"/>
  <c r="K171" i="8"/>
  <c r="K170" i="8" s="1"/>
  <c r="K169" i="8" s="1"/>
  <c r="J171" i="8"/>
  <c r="I171" i="8"/>
  <c r="I170" i="8" s="1"/>
  <c r="I169" i="8" s="1"/>
  <c r="L170" i="8"/>
  <c r="L169" i="8" s="1"/>
  <c r="J170" i="8"/>
  <c r="J169" i="8" s="1"/>
  <c r="J168" i="8" s="1"/>
  <c r="L166" i="8"/>
  <c r="L165" i="8" s="1"/>
  <c r="K166" i="8"/>
  <c r="J166" i="8"/>
  <c r="J165" i="8" s="1"/>
  <c r="I166" i="8"/>
  <c r="K165" i="8"/>
  <c r="I165" i="8"/>
  <c r="L161" i="8"/>
  <c r="K161" i="8"/>
  <c r="K160" i="8" s="1"/>
  <c r="K159" i="8" s="1"/>
  <c r="K158" i="8" s="1"/>
  <c r="J161" i="8"/>
  <c r="I161" i="8"/>
  <c r="I160" i="8" s="1"/>
  <c r="I159" i="8" s="1"/>
  <c r="I158" i="8" s="1"/>
  <c r="L160" i="8"/>
  <c r="L159" i="8" s="1"/>
  <c r="L158" i="8" s="1"/>
  <c r="J160" i="8"/>
  <c r="J159" i="8" s="1"/>
  <c r="J158" i="8" s="1"/>
  <c r="L155" i="8"/>
  <c r="L154" i="8" s="1"/>
  <c r="L153" i="8" s="1"/>
  <c r="K155" i="8"/>
  <c r="J155" i="8"/>
  <c r="J154" i="8" s="1"/>
  <c r="J153" i="8" s="1"/>
  <c r="I155" i="8"/>
  <c r="K154" i="8"/>
  <c r="K153" i="8" s="1"/>
  <c r="I154" i="8"/>
  <c r="I153" i="8"/>
  <c r="L151" i="8"/>
  <c r="L150" i="8" s="1"/>
  <c r="K151" i="8"/>
  <c r="J151" i="8"/>
  <c r="J150" i="8" s="1"/>
  <c r="I151" i="8"/>
  <c r="K150" i="8"/>
  <c r="I150" i="8"/>
  <c r="L147" i="8"/>
  <c r="K147" i="8"/>
  <c r="K146" i="8" s="1"/>
  <c r="K145" i="8" s="1"/>
  <c r="J147" i="8"/>
  <c r="I147" i="8"/>
  <c r="I146" i="8" s="1"/>
  <c r="I145" i="8" s="1"/>
  <c r="L146" i="8"/>
  <c r="L145" i="8" s="1"/>
  <c r="J146" i="8"/>
  <c r="J145" i="8" s="1"/>
  <c r="L142" i="8"/>
  <c r="K142" i="8"/>
  <c r="K141" i="8" s="1"/>
  <c r="K140" i="8" s="1"/>
  <c r="J142" i="8"/>
  <c r="I142" i="8"/>
  <c r="I141" i="8" s="1"/>
  <c r="I140" i="8" s="1"/>
  <c r="L141" i="8"/>
  <c r="L140" i="8" s="1"/>
  <c r="L139" i="8" s="1"/>
  <c r="J141" i="8"/>
  <c r="J140" i="8" s="1"/>
  <c r="L137" i="8"/>
  <c r="L136" i="8" s="1"/>
  <c r="L135" i="8" s="1"/>
  <c r="K137" i="8"/>
  <c r="J137" i="8"/>
  <c r="J136" i="8" s="1"/>
  <c r="J135" i="8" s="1"/>
  <c r="I137" i="8"/>
  <c r="K136" i="8"/>
  <c r="K135" i="8" s="1"/>
  <c r="I136" i="8"/>
  <c r="I135" i="8"/>
  <c r="L133" i="8"/>
  <c r="L132" i="8" s="1"/>
  <c r="L131" i="8" s="1"/>
  <c r="K133" i="8"/>
  <c r="J133" i="8"/>
  <c r="J132" i="8" s="1"/>
  <c r="J131" i="8" s="1"/>
  <c r="I133" i="8"/>
  <c r="K132" i="8"/>
  <c r="K131" i="8" s="1"/>
  <c r="I132" i="8"/>
  <c r="I131" i="8"/>
  <c r="L129" i="8"/>
  <c r="L128" i="8" s="1"/>
  <c r="L127" i="8" s="1"/>
  <c r="K129" i="8"/>
  <c r="J129" i="8"/>
  <c r="J128" i="8" s="1"/>
  <c r="J127" i="8" s="1"/>
  <c r="I129" i="8"/>
  <c r="K128" i="8"/>
  <c r="K127" i="8" s="1"/>
  <c r="I128" i="8"/>
  <c r="I127" i="8"/>
  <c r="L125" i="8"/>
  <c r="L124" i="8" s="1"/>
  <c r="L123" i="8" s="1"/>
  <c r="K125" i="8"/>
  <c r="J125" i="8"/>
  <c r="J124" i="8" s="1"/>
  <c r="J123" i="8" s="1"/>
  <c r="I125" i="8"/>
  <c r="K124" i="8"/>
  <c r="K123" i="8" s="1"/>
  <c r="I124" i="8"/>
  <c r="I123" i="8"/>
  <c r="L121" i="8"/>
  <c r="L120" i="8" s="1"/>
  <c r="L119" i="8" s="1"/>
  <c r="K121" i="8"/>
  <c r="J121" i="8"/>
  <c r="J120" i="8" s="1"/>
  <c r="J119" i="8" s="1"/>
  <c r="I121" i="8"/>
  <c r="K120" i="8"/>
  <c r="K119" i="8" s="1"/>
  <c r="I120" i="8"/>
  <c r="I119" i="8"/>
  <c r="L116" i="8"/>
  <c r="L115" i="8" s="1"/>
  <c r="L114" i="8" s="1"/>
  <c r="K116" i="8"/>
  <c r="J116" i="8"/>
  <c r="J115" i="8" s="1"/>
  <c r="J114" i="8" s="1"/>
  <c r="I116" i="8"/>
  <c r="K115" i="8"/>
  <c r="K114" i="8" s="1"/>
  <c r="K113" i="8" s="1"/>
  <c r="I115" i="8"/>
  <c r="I114" i="8"/>
  <c r="I113" i="8" s="1"/>
  <c r="L110" i="8"/>
  <c r="K110" i="8"/>
  <c r="K109" i="8" s="1"/>
  <c r="J110" i="8"/>
  <c r="I110" i="8"/>
  <c r="L109" i="8"/>
  <c r="J109" i="8"/>
  <c r="I109" i="8"/>
  <c r="L106" i="8"/>
  <c r="L105" i="8" s="1"/>
  <c r="L104" i="8" s="1"/>
  <c r="K106" i="8"/>
  <c r="J106" i="8"/>
  <c r="J105" i="8" s="1"/>
  <c r="J104" i="8" s="1"/>
  <c r="I106" i="8"/>
  <c r="I105" i="8" s="1"/>
  <c r="I104" i="8" s="1"/>
  <c r="K105" i="8"/>
  <c r="K104" i="8" s="1"/>
  <c r="L101" i="8"/>
  <c r="L100" i="8" s="1"/>
  <c r="L99" i="8" s="1"/>
  <c r="K101" i="8"/>
  <c r="J101" i="8"/>
  <c r="J100" i="8" s="1"/>
  <c r="J99" i="8" s="1"/>
  <c r="I101" i="8"/>
  <c r="I100" i="8" s="1"/>
  <c r="I99" i="8" s="1"/>
  <c r="K100" i="8"/>
  <c r="K99" i="8" s="1"/>
  <c r="L96" i="8"/>
  <c r="L95" i="8" s="1"/>
  <c r="L94" i="8" s="1"/>
  <c r="K96" i="8"/>
  <c r="J96" i="8"/>
  <c r="J95" i="8" s="1"/>
  <c r="J94" i="8" s="1"/>
  <c r="I96" i="8"/>
  <c r="I95" i="8" s="1"/>
  <c r="I94" i="8" s="1"/>
  <c r="I93" i="8" s="1"/>
  <c r="K95" i="8"/>
  <c r="K94" i="8" s="1"/>
  <c r="K93" i="8" s="1"/>
  <c r="L89" i="8"/>
  <c r="K89" i="8"/>
  <c r="K88" i="8" s="1"/>
  <c r="K87" i="8" s="1"/>
  <c r="K86" i="8" s="1"/>
  <c r="J89" i="8"/>
  <c r="I89" i="8"/>
  <c r="L88" i="8"/>
  <c r="J88" i="8"/>
  <c r="I88" i="8"/>
  <c r="I87" i="8" s="1"/>
  <c r="I86" i="8" s="1"/>
  <c r="L87" i="8"/>
  <c r="L86" i="8" s="1"/>
  <c r="J87" i="8"/>
  <c r="J86" i="8" s="1"/>
  <c r="L84" i="8"/>
  <c r="K84" i="8"/>
  <c r="K83" i="8" s="1"/>
  <c r="K82" i="8" s="1"/>
  <c r="J84" i="8"/>
  <c r="I84" i="8"/>
  <c r="I83" i="8" s="1"/>
  <c r="I82" i="8" s="1"/>
  <c r="L83" i="8"/>
  <c r="L82" i="8" s="1"/>
  <c r="J83" i="8"/>
  <c r="J82" i="8" s="1"/>
  <c r="L78" i="8"/>
  <c r="K78" i="8"/>
  <c r="K77" i="8" s="1"/>
  <c r="J78" i="8"/>
  <c r="I78" i="8"/>
  <c r="I77" i="8" s="1"/>
  <c r="L77" i="8"/>
  <c r="J77" i="8"/>
  <c r="L73" i="8"/>
  <c r="K73" i="8"/>
  <c r="K72" i="8" s="1"/>
  <c r="J73" i="8"/>
  <c r="I73" i="8"/>
  <c r="L72" i="8"/>
  <c r="J72" i="8"/>
  <c r="I72" i="8"/>
  <c r="L68" i="8"/>
  <c r="L67" i="8" s="1"/>
  <c r="L66" i="8" s="1"/>
  <c r="L65" i="8" s="1"/>
  <c r="K68" i="8"/>
  <c r="J68" i="8"/>
  <c r="J67" i="8" s="1"/>
  <c r="J66" i="8" s="1"/>
  <c r="J65" i="8" s="1"/>
  <c r="I68" i="8"/>
  <c r="I67" i="8" s="1"/>
  <c r="K67" i="8"/>
  <c r="L49" i="8"/>
  <c r="L48" i="8" s="1"/>
  <c r="L47" i="8" s="1"/>
  <c r="L46" i="8" s="1"/>
  <c r="K49" i="8"/>
  <c r="K48" i="8" s="1"/>
  <c r="K47" i="8" s="1"/>
  <c r="K46" i="8" s="1"/>
  <c r="J49" i="8"/>
  <c r="I49" i="8"/>
  <c r="J48" i="8"/>
  <c r="I48" i="8"/>
  <c r="I47" i="8" s="1"/>
  <c r="I46" i="8" s="1"/>
  <c r="J47" i="8"/>
  <c r="J46" i="8" s="1"/>
  <c r="L44" i="8"/>
  <c r="K44" i="8"/>
  <c r="K43" i="8" s="1"/>
  <c r="K42" i="8" s="1"/>
  <c r="J44" i="8"/>
  <c r="I44" i="8"/>
  <c r="I43" i="8" s="1"/>
  <c r="I42" i="8" s="1"/>
  <c r="L43" i="8"/>
  <c r="L42" i="8" s="1"/>
  <c r="J43" i="8"/>
  <c r="J42" i="8" s="1"/>
  <c r="L40" i="8"/>
  <c r="K40" i="8"/>
  <c r="J40" i="8"/>
  <c r="I40" i="8"/>
  <c r="I37" i="8" s="1"/>
  <c r="I36" i="8" s="1"/>
  <c r="L38" i="8"/>
  <c r="L37" i="8" s="1"/>
  <c r="L36" i="8" s="1"/>
  <c r="K38" i="8"/>
  <c r="J38" i="8"/>
  <c r="J37" i="8" s="1"/>
  <c r="J36" i="8" s="1"/>
  <c r="I38" i="8"/>
  <c r="K37" i="8"/>
  <c r="K36" i="8" s="1"/>
  <c r="K35" i="8" s="1"/>
  <c r="L365" i="5"/>
  <c r="K365" i="5"/>
  <c r="J365" i="5"/>
  <c r="I365" i="5"/>
  <c r="L364" i="5"/>
  <c r="K364" i="5"/>
  <c r="J364" i="5"/>
  <c r="I364" i="5"/>
  <c r="L362" i="5"/>
  <c r="L361" i="5" s="1"/>
  <c r="K362" i="5"/>
  <c r="J362" i="5"/>
  <c r="I362" i="5"/>
  <c r="K361" i="5"/>
  <c r="J361" i="5"/>
  <c r="I361" i="5"/>
  <c r="L359" i="5"/>
  <c r="K359" i="5"/>
  <c r="K358" i="5" s="1"/>
  <c r="J359" i="5"/>
  <c r="J358" i="5" s="1"/>
  <c r="I359" i="5"/>
  <c r="I358" i="5" s="1"/>
  <c r="L358" i="5"/>
  <c r="L355" i="5"/>
  <c r="K355" i="5"/>
  <c r="J355" i="5"/>
  <c r="I355" i="5"/>
  <c r="L354" i="5"/>
  <c r="K354" i="5"/>
  <c r="J354" i="5"/>
  <c r="I354" i="5"/>
  <c r="L351" i="5"/>
  <c r="L350" i="5" s="1"/>
  <c r="K351" i="5"/>
  <c r="J351" i="5"/>
  <c r="I351" i="5"/>
  <c r="K350" i="5"/>
  <c r="J350" i="5"/>
  <c r="I350" i="5"/>
  <c r="L347" i="5"/>
  <c r="L346" i="5" s="1"/>
  <c r="K347" i="5"/>
  <c r="K346" i="5" s="1"/>
  <c r="K336" i="5" s="1"/>
  <c r="J347" i="5"/>
  <c r="J346" i="5" s="1"/>
  <c r="I347" i="5"/>
  <c r="I346" i="5" s="1"/>
  <c r="I336" i="5" s="1"/>
  <c r="L343" i="5"/>
  <c r="K343" i="5"/>
  <c r="J343" i="5"/>
  <c r="I343" i="5"/>
  <c r="L340" i="5"/>
  <c r="K340" i="5"/>
  <c r="J340" i="5"/>
  <c r="I340" i="5"/>
  <c r="L338" i="5"/>
  <c r="L337" i="5" s="1"/>
  <c r="K338" i="5"/>
  <c r="J338" i="5"/>
  <c r="I338" i="5"/>
  <c r="K337" i="5"/>
  <c r="J337" i="5"/>
  <c r="I337" i="5"/>
  <c r="L333" i="5"/>
  <c r="L332" i="5" s="1"/>
  <c r="K333" i="5"/>
  <c r="J333" i="5"/>
  <c r="I333" i="5"/>
  <c r="K332" i="5"/>
  <c r="J332" i="5"/>
  <c r="I332" i="5"/>
  <c r="L330" i="5"/>
  <c r="K330" i="5"/>
  <c r="K329" i="5" s="1"/>
  <c r="J330" i="5"/>
  <c r="J329" i="5" s="1"/>
  <c r="I330" i="5"/>
  <c r="I329" i="5" s="1"/>
  <c r="L329" i="5"/>
  <c r="L327" i="5"/>
  <c r="K327" i="5"/>
  <c r="J327" i="5"/>
  <c r="I327" i="5"/>
  <c r="L326" i="5"/>
  <c r="K326" i="5"/>
  <c r="J326" i="5"/>
  <c r="I326" i="5"/>
  <c r="L323" i="5"/>
  <c r="L322" i="5" s="1"/>
  <c r="K323" i="5"/>
  <c r="K322" i="5" s="1"/>
  <c r="J323" i="5"/>
  <c r="I323" i="5"/>
  <c r="J322" i="5"/>
  <c r="I322" i="5"/>
  <c r="L319" i="5"/>
  <c r="L318" i="5" s="1"/>
  <c r="K319" i="5"/>
  <c r="K318" i="5" s="1"/>
  <c r="J319" i="5"/>
  <c r="J318" i="5" s="1"/>
  <c r="I319" i="5"/>
  <c r="I318" i="5" s="1"/>
  <c r="L315" i="5"/>
  <c r="K315" i="5"/>
  <c r="J315" i="5"/>
  <c r="I315" i="5"/>
  <c r="L314" i="5"/>
  <c r="K314" i="5"/>
  <c r="J314" i="5"/>
  <c r="I314" i="5"/>
  <c r="L311" i="5"/>
  <c r="K311" i="5"/>
  <c r="J311" i="5"/>
  <c r="I311" i="5"/>
  <c r="L308" i="5"/>
  <c r="K308" i="5"/>
  <c r="J308" i="5"/>
  <c r="I308" i="5"/>
  <c r="L306" i="5"/>
  <c r="K306" i="5"/>
  <c r="K305" i="5" s="1"/>
  <c r="K304" i="5" s="1"/>
  <c r="J306" i="5"/>
  <c r="J305" i="5" s="1"/>
  <c r="I306" i="5"/>
  <c r="I305" i="5" s="1"/>
  <c r="I304" i="5" s="1"/>
  <c r="I303" i="5" s="1"/>
  <c r="L305" i="5"/>
  <c r="L304" i="5" s="1"/>
  <c r="L300" i="5"/>
  <c r="L299" i="5" s="1"/>
  <c r="K300" i="5"/>
  <c r="J300" i="5"/>
  <c r="J299" i="5" s="1"/>
  <c r="I300" i="5"/>
  <c r="I299" i="5" s="1"/>
  <c r="K299" i="5"/>
  <c r="L297" i="5"/>
  <c r="K297" i="5"/>
  <c r="K296" i="5" s="1"/>
  <c r="J297" i="5"/>
  <c r="J296" i="5" s="1"/>
  <c r="I297" i="5"/>
  <c r="I296" i="5" s="1"/>
  <c r="L296" i="5"/>
  <c r="L294" i="5"/>
  <c r="K294" i="5"/>
  <c r="J294" i="5"/>
  <c r="I294" i="5"/>
  <c r="L293" i="5"/>
  <c r="K293" i="5"/>
  <c r="J293" i="5"/>
  <c r="I293" i="5"/>
  <c r="L290" i="5"/>
  <c r="L289" i="5" s="1"/>
  <c r="K290" i="5"/>
  <c r="K289" i="5" s="1"/>
  <c r="J290" i="5"/>
  <c r="J289" i="5" s="1"/>
  <c r="I290" i="5"/>
  <c r="I289" i="5" s="1"/>
  <c r="L286" i="5"/>
  <c r="K286" i="5"/>
  <c r="K285" i="5" s="1"/>
  <c r="J286" i="5"/>
  <c r="J285" i="5" s="1"/>
  <c r="I286" i="5"/>
  <c r="I285" i="5" s="1"/>
  <c r="L285" i="5"/>
  <c r="L282" i="5"/>
  <c r="K282" i="5"/>
  <c r="J282" i="5"/>
  <c r="I282" i="5"/>
  <c r="L281" i="5"/>
  <c r="K281" i="5"/>
  <c r="J281" i="5"/>
  <c r="I281" i="5"/>
  <c r="L278" i="5"/>
  <c r="K278" i="5"/>
  <c r="J278" i="5"/>
  <c r="I278" i="5"/>
  <c r="L275" i="5"/>
  <c r="K275" i="5"/>
  <c r="J275" i="5"/>
  <c r="I275" i="5"/>
  <c r="L273" i="5"/>
  <c r="K273" i="5"/>
  <c r="K272" i="5" s="1"/>
  <c r="K271" i="5" s="1"/>
  <c r="J273" i="5"/>
  <c r="J272" i="5" s="1"/>
  <c r="I273" i="5"/>
  <c r="I272" i="5" s="1"/>
  <c r="L272" i="5"/>
  <c r="L271" i="5" s="1"/>
  <c r="L268" i="5"/>
  <c r="K268" i="5"/>
  <c r="K267" i="5" s="1"/>
  <c r="J268" i="5"/>
  <c r="J267" i="5" s="1"/>
  <c r="I268" i="5"/>
  <c r="I267" i="5" s="1"/>
  <c r="L267" i="5"/>
  <c r="L265" i="5"/>
  <c r="K265" i="5"/>
  <c r="J265" i="5"/>
  <c r="I265" i="5"/>
  <c r="L264" i="5"/>
  <c r="K264" i="5"/>
  <c r="J264" i="5"/>
  <c r="I264" i="5"/>
  <c r="L262" i="5"/>
  <c r="L261" i="5" s="1"/>
  <c r="K262" i="5"/>
  <c r="J262" i="5"/>
  <c r="J261" i="5" s="1"/>
  <c r="I262" i="5"/>
  <c r="K261" i="5"/>
  <c r="I261" i="5"/>
  <c r="L258" i="5"/>
  <c r="K258" i="5"/>
  <c r="K257" i="5" s="1"/>
  <c r="J258" i="5"/>
  <c r="J257" i="5" s="1"/>
  <c r="I258" i="5"/>
  <c r="I257" i="5" s="1"/>
  <c r="L257" i="5"/>
  <c r="L254" i="5"/>
  <c r="K254" i="5"/>
  <c r="J254" i="5"/>
  <c r="I254" i="5"/>
  <c r="L253" i="5"/>
  <c r="K253" i="5"/>
  <c r="J253" i="5"/>
  <c r="I253" i="5"/>
  <c r="L250" i="5"/>
  <c r="L249" i="5" s="1"/>
  <c r="K250" i="5"/>
  <c r="J250" i="5"/>
  <c r="J249" i="5" s="1"/>
  <c r="I250" i="5"/>
  <c r="K249" i="5"/>
  <c r="I249" i="5"/>
  <c r="L246" i="5"/>
  <c r="K246" i="5"/>
  <c r="J246" i="5"/>
  <c r="I246" i="5"/>
  <c r="L243" i="5"/>
  <c r="K243" i="5"/>
  <c r="J243" i="5"/>
  <c r="I243" i="5"/>
  <c r="L241" i="5"/>
  <c r="K241" i="5"/>
  <c r="J241" i="5"/>
  <c r="I241" i="5"/>
  <c r="L240" i="5"/>
  <c r="K240" i="5"/>
  <c r="J240" i="5"/>
  <c r="I240" i="5"/>
  <c r="L234" i="5"/>
  <c r="K234" i="5"/>
  <c r="K233" i="5" s="1"/>
  <c r="K232" i="5" s="1"/>
  <c r="J234" i="5"/>
  <c r="J233" i="5" s="1"/>
  <c r="J232" i="5" s="1"/>
  <c r="I234" i="5"/>
  <c r="I233" i="5" s="1"/>
  <c r="I232" i="5" s="1"/>
  <c r="L233" i="5"/>
  <c r="L232" i="5" s="1"/>
  <c r="L230" i="5"/>
  <c r="L229" i="5" s="1"/>
  <c r="L228" i="5" s="1"/>
  <c r="K230" i="5"/>
  <c r="K229" i="5" s="1"/>
  <c r="K228" i="5" s="1"/>
  <c r="J230" i="5"/>
  <c r="J229" i="5" s="1"/>
  <c r="J228" i="5" s="1"/>
  <c r="I230" i="5"/>
  <c r="I229" i="5" s="1"/>
  <c r="I228" i="5" s="1"/>
  <c r="L221" i="5"/>
  <c r="K221" i="5"/>
  <c r="K220" i="5" s="1"/>
  <c r="J221" i="5"/>
  <c r="J220" i="5" s="1"/>
  <c r="I221" i="5"/>
  <c r="I220" i="5" s="1"/>
  <c r="L220" i="5"/>
  <c r="L218" i="5"/>
  <c r="K218" i="5"/>
  <c r="J218" i="5"/>
  <c r="I218" i="5"/>
  <c r="L217" i="5"/>
  <c r="K217" i="5"/>
  <c r="K216" i="5" s="1"/>
  <c r="J217" i="5"/>
  <c r="I217" i="5"/>
  <c r="I216" i="5" s="1"/>
  <c r="L216" i="5"/>
  <c r="L211" i="5"/>
  <c r="K211" i="5"/>
  <c r="J211" i="5"/>
  <c r="I211" i="5"/>
  <c r="L210" i="5"/>
  <c r="K210" i="5"/>
  <c r="K209" i="5" s="1"/>
  <c r="J210" i="5"/>
  <c r="J209" i="5" s="1"/>
  <c r="I210" i="5"/>
  <c r="I209" i="5" s="1"/>
  <c r="L209" i="5"/>
  <c r="L207" i="5"/>
  <c r="K207" i="5"/>
  <c r="J207" i="5"/>
  <c r="I207" i="5"/>
  <c r="L206" i="5"/>
  <c r="K206" i="5"/>
  <c r="J206" i="5"/>
  <c r="I206" i="5"/>
  <c r="L202" i="5"/>
  <c r="L201" i="5" s="1"/>
  <c r="K202" i="5"/>
  <c r="J202" i="5"/>
  <c r="J201" i="5" s="1"/>
  <c r="I202" i="5"/>
  <c r="K201" i="5"/>
  <c r="I201" i="5"/>
  <c r="L196" i="5"/>
  <c r="K196" i="5"/>
  <c r="K195" i="5" s="1"/>
  <c r="K186" i="5" s="1"/>
  <c r="J196" i="5"/>
  <c r="J195" i="5" s="1"/>
  <c r="I196" i="5"/>
  <c r="I195" i="5" s="1"/>
  <c r="I186" i="5" s="1"/>
  <c r="L195" i="5"/>
  <c r="L191" i="5"/>
  <c r="K191" i="5"/>
  <c r="J191" i="5"/>
  <c r="I191" i="5"/>
  <c r="L190" i="5"/>
  <c r="K190" i="5"/>
  <c r="J190" i="5"/>
  <c r="I190" i="5"/>
  <c r="L188" i="5"/>
  <c r="L187" i="5" s="1"/>
  <c r="K188" i="5"/>
  <c r="J188" i="5"/>
  <c r="J187" i="5" s="1"/>
  <c r="I188" i="5"/>
  <c r="K187" i="5"/>
  <c r="I187" i="5"/>
  <c r="L180" i="5"/>
  <c r="K180" i="5"/>
  <c r="K179" i="5" s="1"/>
  <c r="J180" i="5"/>
  <c r="J179" i="5" s="1"/>
  <c r="I180" i="5"/>
  <c r="I179" i="5" s="1"/>
  <c r="L179" i="5"/>
  <c r="L175" i="5"/>
  <c r="K175" i="5"/>
  <c r="J175" i="5"/>
  <c r="I175" i="5"/>
  <c r="L174" i="5"/>
  <c r="K174" i="5"/>
  <c r="J174" i="5"/>
  <c r="I174" i="5"/>
  <c r="I173" i="5" s="1"/>
  <c r="L173" i="5"/>
  <c r="L171" i="5"/>
  <c r="K171" i="5"/>
  <c r="J171" i="5"/>
  <c r="I171" i="5"/>
  <c r="L170" i="5"/>
  <c r="L169" i="5" s="1"/>
  <c r="L168" i="5" s="1"/>
  <c r="K170" i="5"/>
  <c r="K169" i="5" s="1"/>
  <c r="J170" i="5"/>
  <c r="J169" i="5" s="1"/>
  <c r="I170" i="5"/>
  <c r="I169" i="5" s="1"/>
  <c r="I168" i="5" s="1"/>
  <c r="L166" i="5"/>
  <c r="L165" i="5" s="1"/>
  <c r="K166" i="5"/>
  <c r="K165" i="5" s="1"/>
  <c r="J166" i="5"/>
  <c r="J165" i="5" s="1"/>
  <c r="I166" i="5"/>
  <c r="I165" i="5" s="1"/>
  <c r="L161" i="5"/>
  <c r="K161" i="5"/>
  <c r="J161" i="5"/>
  <c r="I161" i="5"/>
  <c r="L160" i="5"/>
  <c r="L159" i="5" s="1"/>
  <c r="L158" i="5" s="1"/>
  <c r="K160" i="5"/>
  <c r="J160" i="5"/>
  <c r="I160" i="5"/>
  <c r="I159" i="5" s="1"/>
  <c r="I158" i="5" s="1"/>
  <c r="L155" i="5"/>
  <c r="L154" i="5" s="1"/>
  <c r="L153" i="5" s="1"/>
  <c r="K155" i="5"/>
  <c r="K154" i="5" s="1"/>
  <c r="K153" i="5" s="1"/>
  <c r="J155" i="5"/>
  <c r="J154" i="5" s="1"/>
  <c r="J153" i="5" s="1"/>
  <c r="I155" i="5"/>
  <c r="I154" i="5" s="1"/>
  <c r="I153" i="5" s="1"/>
  <c r="L151" i="5"/>
  <c r="K151" i="5"/>
  <c r="K150" i="5" s="1"/>
  <c r="J151" i="5"/>
  <c r="J150" i="5" s="1"/>
  <c r="I151" i="5"/>
  <c r="I150" i="5" s="1"/>
  <c r="L150" i="5"/>
  <c r="L147" i="5"/>
  <c r="K147" i="5"/>
  <c r="J147" i="5"/>
  <c r="I147" i="5"/>
  <c r="L146" i="5"/>
  <c r="L145" i="5" s="1"/>
  <c r="K146" i="5"/>
  <c r="K145" i="5" s="1"/>
  <c r="J146" i="5"/>
  <c r="J145" i="5" s="1"/>
  <c r="I146" i="5"/>
  <c r="I145" i="5" s="1"/>
  <c r="L142" i="5"/>
  <c r="K142" i="5"/>
  <c r="J142" i="5"/>
  <c r="I142" i="5"/>
  <c r="L141" i="5"/>
  <c r="K141" i="5"/>
  <c r="K140" i="5" s="1"/>
  <c r="J141" i="5"/>
  <c r="J140" i="5" s="1"/>
  <c r="J139" i="5" s="1"/>
  <c r="I141" i="5"/>
  <c r="I140" i="5" s="1"/>
  <c r="L140" i="5"/>
  <c r="L139" i="5" s="1"/>
  <c r="L137" i="5"/>
  <c r="K137" i="5"/>
  <c r="K136" i="5" s="1"/>
  <c r="K135" i="5" s="1"/>
  <c r="J137" i="5"/>
  <c r="J136" i="5" s="1"/>
  <c r="J135" i="5" s="1"/>
  <c r="I137" i="5"/>
  <c r="I136" i="5" s="1"/>
  <c r="I135" i="5" s="1"/>
  <c r="L136" i="5"/>
  <c r="L135" i="5" s="1"/>
  <c r="L133" i="5"/>
  <c r="K133" i="5"/>
  <c r="K132" i="5" s="1"/>
  <c r="K131" i="5" s="1"/>
  <c r="J133" i="5"/>
  <c r="J132" i="5" s="1"/>
  <c r="J131" i="5" s="1"/>
  <c r="I133" i="5"/>
  <c r="I132" i="5" s="1"/>
  <c r="I131" i="5" s="1"/>
  <c r="L132" i="5"/>
  <c r="L131" i="5" s="1"/>
  <c r="L129" i="5"/>
  <c r="K129" i="5"/>
  <c r="K128" i="5" s="1"/>
  <c r="K127" i="5" s="1"/>
  <c r="J129" i="5"/>
  <c r="J128" i="5" s="1"/>
  <c r="J127" i="5" s="1"/>
  <c r="I129" i="5"/>
  <c r="I128" i="5" s="1"/>
  <c r="I127" i="5" s="1"/>
  <c r="L128" i="5"/>
  <c r="L127" i="5" s="1"/>
  <c r="L125" i="5"/>
  <c r="K125" i="5"/>
  <c r="K124" i="5" s="1"/>
  <c r="K123" i="5" s="1"/>
  <c r="J125" i="5"/>
  <c r="J124" i="5" s="1"/>
  <c r="J123" i="5" s="1"/>
  <c r="I125" i="5"/>
  <c r="I124" i="5" s="1"/>
  <c r="I123" i="5" s="1"/>
  <c r="L124" i="5"/>
  <c r="L123" i="5" s="1"/>
  <c r="L121" i="5"/>
  <c r="K121" i="5"/>
  <c r="K120" i="5" s="1"/>
  <c r="K119" i="5" s="1"/>
  <c r="J121" i="5"/>
  <c r="J120" i="5" s="1"/>
  <c r="J119" i="5" s="1"/>
  <c r="I121" i="5"/>
  <c r="I120" i="5" s="1"/>
  <c r="I119" i="5" s="1"/>
  <c r="L120" i="5"/>
  <c r="L119" i="5" s="1"/>
  <c r="L116" i="5"/>
  <c r="K116" i="5"/>
  <c r="K115" i="5" s="1"/>
  <c r="K114" i="5" s="1"/>
  <c r="K113" i="5" s="1"/>
  <c r="J116" i="5"/>
  <c r="J115" i="5" s="1"/>
  <c r="J114" i="5" s="1"/>
  <c r="I116" i="5"/>
  <c r="I115" i="5" s="1"/>
  <c r="I114" i="5" s="1"/>
  <c r="L115" i="5"/>
  <c r="L114" i="5" s="1"/>
  <c r="L110" i="5"/>
  <c r="L109" i="5" s="1"/>
  <c r="K110" i="5"/>
  <c r="K109" i="5" s="1"/>
  <c r="J110" i="5"/>
  <c r="J109" i="5" s="1"/>
  <c r="I110" i="5"/>
  <c r="I109" i="5" s="1"/>
  <c r="L106" i="5"/>
  <c r="L105" i="5" s="1"/>
  <c r="K106" i="5"/>
  <c r="K105" i="5" s="1"/>
  <c r="K104" i="5" s="1"/>
  <c r="J106" i="5"/>
  <c r="J105" i="5" s="1"/>
  <c r="J104" i="5" s="1"/>
  <c r="I106" i="5"/>
  <c r="I105" i="5"/>
  <c r="I104" i="5" s="1"/>
  <c r="L101" i="5"/>
  <c r="L100" i="5" s="1"/>
  <c r="L99" i="5" s="1"/>
  <c r="K101" i="5"/>
  <c r="K100" i="5" s="1"/>
  <c r="K99" i="5" s="1"/>
  <c r="J101" i="5"/>
  <c r="J100" i="5" s="1"/>
  <c r="J99" i="5" s="1"/>
  <c r="I101" i="5"/>
  <c r="I100" i="5"/>
  <c r="I99" i="5" s="1"/>
  <c r="L96" i="5"/>
  <c r="L95" i="5" s="1"/>
  <c r="L94" i="5" s="1"/>
  <c r="K96" i="5"/>
  <c r="K95" i="5" s="1"/>
  <c r="K94" i="5" s="1"/>
  <c r="J96" i="5"/>
  <c r="J95" i="5" s="1"/>
  <c r="J94" i="5" s="1"/>
  <c r="I96" i="5"/>
  <c r="I95" i="5"/>
  <c r="I94" i="5" s="1"/>
  <c r="L89" i="5"/>
  <c r="L88" i="5" s="1"/>
  <c r="L87" i="5" s="1"/>
  <c r="L86" i="5" s="1"/>
  <c r="K89" i="5"/>
  <c r="J89" i="5"/>
  <c r="J88" i="5" s="1"/>
  <c r="J87" i="5" s="1"/>
  <c r="J86" i="5" s="1"/>
  <c r="I89" i="5"/>
  <c r="I88" i="5" s="1"/>
  <c r="I87" i="5" s="1"/>
  <c r="I86" i="5" s="1"/>
  <c r="K88" i="5"/>
  <c r="K87" i="5"/>
  <c r="K86" i="5" s="1"/>
  <c r="L84" i="5"/>
  <c r="K84" i="5"/>
  <c r="J84" i="5"/>
  <c r="I84" i="5"/>
  <c r="I83" i="5" s="1"/>
  <c r="I82" i="5" s="1"/>
  <c r="L83" i="5"/>
  <c r="L82" i="5" s="1"/>
  <c r="K83" i="5"/>
  <c r="K82" i="5" s="1"/>
  <c r="J83" i="5"/>
  <c r="J82" i="5" s="1"/>
  <c r="L78" i="5"/>
  <c r="K78" i="5"/>
  <c r="J78" i="5"/>
  <c r="I78" i="5"/>
  <c r="I77" i="5" s="1"/>
  <c r="I66" i="5" s="1"/>
  <c r="I65" i="5" s="1"/>
  <c r="L77" i="5"/>
  <c r="K77" i="5"/>
  <c r="J77" i="5"/>
  <c r="L73" i="5"/>
  <c r="L72" i="5" s="1"/>
  <c r="K73" i="5"/>
  <c r="J73" i="5"/>
  <c r="J72" i="5" s="1"/>
  <c r="I73" i="5"/>
  <c r="K72" i="5"/>
  <c r="I72" i="5"/>
  <c r="L68" i="5"/>
  <c r="L67" i="5" s="1"/>
  <c r="K68" i="5"/>
  <c r="K67" i="5" s="1"/>
  <c r="K66" i="5" s="1"/>
  <c r="K65" i="5" s="1"/>
  <c r="J68" i="5"/>
  <c r="J67" i="5" s="1"/>
  <c r="I68" i="5"/>
  <c r="I67" i="5"/>
  <c r="L49" i="5"/>
  <c r="L48" i="5" s="1"/>
  <c r="L47" i="5" s="1"/>
  <c r="L46" i="5" s="1"/>
  <c r="K49" i="5"/>
  <c r="K48" i="5" s="1"/>
  <c r="K47" i="5" s="1"/>
  <c r="K46" i="5" s="1"/>
  <c r="J49" i="5"/>
  <c r="J48" i="5" s="1"/>
  <c r="J47" i="5" s="1"/>
  <c r="J46" i="5" s="1"/>
  <c r="I49" i="5"/>
  <c r="I48" i="5"/>
  <c r="I47" i="5" s="1"/>
  <c r="I46" i="5" s="1"/>
  <c r="L44" i="5"/>
  <c r="K44" i="5"/>
  <c r="J44" i="5"/>
  <c r="I44" i="5"/>
  <c r="I43" i="5" s="1"/>
  <c r="I42" i="5" s="1"/>
  <c r="L43" i="5"/>
  <c r="L42" i="5" s="1"/>
  <c r="K43" i="5"/>
  <c r="K42" i="5" s="1"/>
  <c r="J43" i="5"/>
  <c r="J42" i="5" s="1"/>
  <c r="L40" i="5"/>
  <c r="K40" i="5"/>
  <c r="J40" i="5"/>
  <c r="I40" i="5"/>
  <c r="I37" i="5" s="1"/>
  <c r="I36" i="5" s="1"/>
  <c r="I35" i="5" s="1"/>
  <c r="L38" i="5"/>
  <c r="L37" i="5" s="1"/>
  <c r="L36" i="5" s="1"/>
  <c r="L35" i="5" s="1"/>
  <c r="K38" i="5"/>
  <c r="K37" i="5" s="1"/>
  <c r="K36" i="5" s="1"/>
  <c r="K35" i="5" s="1"/>
  <c r="J38" i="5"/>
  <c r="J37" i="5" s="1"/>
  <c r="J36" i="5" s="1"/>
  <c r="J35" i="5" s="1"/>
  <c r="I38" i="5"/>
  <c r="L365" i="4"/>
  <c r="K365" i="4"/>
  <c r="J365" i="4"/>
  <c r="I365" i="4"/>
  <c r="L364" i="4"/>
  <c r="K364" i="4"/>
  <c r="J364" i="4"/>
  <c r="I364" i="4"/>
  <c r="L362" i="4"/>
  <c r="K362" i="4"/>
  <c r="J362" i="4"/>
  <c r="I362" i="4"/>
  <c r="I361" i="4" s="1"/>
  <c r="L361" i="4"/>
  <c r="K361" i="4"/>
  <c r="J361" i="4"/>
  <c r="L359" i="4"/>
  <c r="L358" i="4" s="1"/>
  <c r="K359" i="4"/>
  <c r="K358" i="4" s="1"/>
  <c r="J359" i="4"/>
  <c r="J358" i="4" s="1"/>
  <c r="I359" i="4"/>
  <c r="I358" i="4"/>
  <c r="L355" i="4"/>
  <c r="K355" i="4"/>
  <c r="J355" i="4"/>
  <c r="I355" i="4"/>
  <c r="L354" i="4"/>
  <c r="K354" i="4"/>
  <c r="J354" i="4"/>
  <c r="I354" i="4"/>
  <c r="L351" i="4"/>
  <c r="K351" i="4"/>
  <c r="J351" i="4"/>
  <c r="I351" i="4"/>
  <c r="I350" i="4" s="1"/>
  <c r="L350" i="4"/>
  <c r="K350" i="4"/>
  <c r="J350" i="4"/>
  <c r="L347" i="4"/>
  <c r="L346" i="4" s="1"/>
  <c r="L336" i="4" s="1"/>
  <c r="K347" i="4"/>
  <c r="K346" i="4" s="1"/>
  <c r="J347" i="4"/>
  <c r="J346" i="4" s="1"/>
  <c r="I347" i="4"/>
  <c r="I346" i="4"/>
  <c r="L343" i="4"/>
  <c r="K343" i="4"/>
  <c r="J343" i="4"/>
  <c r="I343" i="4"/>
  <c r="L340" i="4"/>
  <c r="K340" i="4"/>
  <c r="J340" i="4"/>
  <c r="I340" i="4"/>
  <c r="L338" i="4"/>
  <c r="K338" i="4"/>
  <c r="J338" i="4"/>
  <c r="I338" i="4"/>
  <c r="I337" i="4" s="1"/>
  <c r="L337" i="4"/>
  <c r="K337" i="4"/>
  <c r="J337" i="4"/>
  <c r="L333" i="4"/>
  <c r="K333" i="4"/>
  <c r="J333" i="4"/>
  <c r="I333" i="4"/>
  <c r="I332" i="4" s="1"/>
  <c r="L332" i="4"/>
  <c r="K332" i="4"/>
  <c r="J332" i="4"/>
  <c r="L330" i="4"/>
  <c r="L329" i="4" s="1"/>
  <c r="K330" i="4"/>
  <c r="K329" i="4" s="1"/>
  <c r="J330" i="4"/>
  <c r="J329" i="4" s="1"/>
  <c r="I330" i="4"/>
  <c r="I329" i="4"/>
  <c r="L327" i="4"/>
  <c r="K327" i="4"/>
  <c r="J327" i="4"/>
  <c r="I327" i="4"/>
  <c r="L326" i="4"/>
  <c r="K326" i="4"/>
  <c r="J326" i="4"/>
  <c r="I326" i="4"/>
  <c r="L323" i="4"/>
  <c r="K323" i="4"/>
  <c r="J323" i="4"/>
  <c r="I323" i="4"/>
  <c r="I322" i="4" s="1"/>
  <c r="L322" i="4"/>
  <c r="K322" i="4"/>
  <c r="J322" i="4"/>
  <c r="L319" i="4"/>
  <c r="L318" i="4" s="1"/>
  <c r="K319" i="4"/>
  <c r="K318" i="4" s="1"/>
  <c r="J319" i="4"/>
  <c r="J318" i="4" s="1"/>
  <c r="I319" i="4"/>
  <c r="I318" i="4"/>
  <c r="L315" i="4"/>
  <c r="K315" i="4"/>
  <c r="J315" i="4"/>
  <c r="I315" i="4"/>
  <c r="L314" i="4"/>
  <c r="K314" i="4"/>
  <c r="J314" i="4"/>
  <c r="I314" i="4"/>
  <c r="L311" i="4"/>
  <c r="K311" i="4"/>
  <c r="J311" i="4"/>
  <c r="I311" i="4"/>
  <c r="L308" i="4"/>
  <c r="K308" i="4"/>
  <c r="J308" i="4"/>
  <c r="I308" i="4"/>
  <c r="L306" i="4"/>
  <c r="L305" i="4" s="1"/>
  <c r="K306" i="4"/>
  <c r="K305" i="4" s="1"/>
  <c r="K304" i="4" s="1"/>
  <c r="J306" i="4"/>
  <c r="J305" i="4" s="1"/>
  <c r="J304" i="4" s="1"/>
  <c r="I306" i="4"/>
  <c r="I305" i="4"/>
  <c r="L300" i="4"/>
  <c r="K300" i="4"/>
  <c r="J300" i="4"/>
  <c r="I300" i="4"/>
  <c r="I299" i="4" s="1"/>
  <c r="L299" i="4"/>
  <c r="K299" i="4"/>
  <c r="J299" i="4"/>
  <c r="L297" i="4"/>
  <c r="L296" i="4" s="1"/>
  <c r="K297" i="4"/>
  <c r="K296" i="4" s="1"/>
  <c r="J297" i="4"/>
  <c r="J296" i="4" s="1"/>
  <c r="I297" i="4"/>
  <c r="I296" i="4"/>
  <c r="L294" i="4"/>
  <c r="K294" i="4"/>
  <c r="K293" i="4" s="1"/>
  <c r="J294" i="4"/>
  <c r="I294" i="4"/>
  <c r="L293" i="4"/>
  <c r="J293" i="4"/>
  <c r="I293" i="4"/>
  <c r="L290" i="4"/>
  <c r="K290" i="4"/>
  <c r="J290" i="4"/>
  <c r="I290" i="4"/>
  <c r="I289" i="4" s="1"/>
  <c r="L289" i="4"/>
  <c r="K289" i="4"/>
  <c r="J289" i="4"/>
  <c r="L286" i="4"/>
  <c r="L285" i="4" s="1"/>
  <c r="K286" i="4"/>
  <c r="K285" i="4" s="1"/>
  <c r="J286" i="4"/>
  <c r="J285" i="4" s="1"/>
  <c r="I286" i="4"/>
  <c r="I285" i="4"/>
  <c r="L282" i="4"/>
  <c r="K282" i="4"/>
  <c r="K281" i="4" s="1"/>
  <c r="J282" i="4"/>
  <c r="I282" i="4"/>
  <c r="L281" i="4"/>
  <c r="J281" i="4"/>
  <c r="I281" i="4"/>
  <c r="L278" i="4"/>
  <c r="K278" i="4"/>
  <c r="J278" i="4"/>
  <c r="I278" i="4"/>
  <c r="L275" i="4"/>
  <c r="K275" i="4"/>
  <c r="J275" i="4"/>
  <c r="I275" i="4"/>
  <c r="L273" i="4"/>
  <c r="L272" i="4" s="1"/>
  <c r="L271" i="4" s="1"/>
  <c r="K273" i="4"/>
  <c r="K272" i="4" s="1"/>
  <c r="J273" i="4"/>
  <c r="J272" i="4" s="1"/>
  <c r="I273" i="4"/>
  <c r="I272" i="4"/>
  <c r="L268" i="4"/>
  <c r="L267" i="4" s="1"/>
  <c r="K268" i="4"/>
  <c r="K267" i="4" s="1"/>
  <c r="J268" i="4"/>
  <c r="J267" i="4" s="1"/>
  <c r="I268" i="4"/>
  <c r="I267" i="4"/>
  <c r="L265" i="4"/>
  <c r="K265" i="4"/>
  <c r="K264" i="4" s="1"/>
  <c r="J265" i="4"/>
  <c r="I265" i="4"/>
  <c r="L264" i="4"/>
  <c r="J264" i="4"/>
  <c r="I264" i="4"/>
  <c r="L262" i="4"/>
  <c r="L261" i="4" s="1"/>
  <c r="K262" i="4"/>
  <c r="J262" i="4"/>
  <c r="J261" i="4" s="1"/>
  <c r="I262" i="4"/>
  <c r="I261" i="4" s="1"/>
  <c r="K261" i="4"/>
  <c r="L258" i="4"/>
  <c r="L257" i="4" s="1"/>
  <c r="K258" i="4"/>
  <c r="K257" i="4" s="1"/>
  <c r="J258" i="4"/>
  <c r="J257" i="4" s="1"/>
  <c r="I258" i="4"/>
  <c r="I257" i="4"/>
  <c r="L254" i="4"/>
  <c r="K254" i="4"/>
  <c r="K253" i="4" s="1"/>
  <c r="J254" i="4"/>
  <c r="I254" i="4"/>
  <c r="L253" i="4"/>
  <c r="J253" i="4"/>
  <c r="I253" i="4"/>
  <c r="L250" i="4"/>
  <c r="K250" i="4"/>
  <c r="J250" i="4"/>
  <c r="J249" i="4" s="1"/>
  <c r="I250" i="4"/>
  <c r="I249" i="4" s="1"/>
  <c r="I239" i="4" s="1"/>
  <c r="L249" i="4"/>
  <c r="K249" i="4"/>
  <c r="L246" i="4"/>
  <c r="K246" i="4"/>
  <c r="J246" i="4"/>
  <c r="I246" i="4"/>
  <c r="L243" i="4"/>
  <c r="K243" i="4"/>
  <c r="J243" i="4"/>
  <c r="I243" i="4"/>
  <c r="L241" i="4"/>
  <c r="K241" i="4"/>
  <c r="K240" i="4" s="1"/>
  <c r="J241" i="4"/>
  <c r="I241" i="4"/>
  <c r="L240" i="4"/>
  <c r="L239" i="4" s="1"/>
  <c r="J240" i="4"/>
  <c r="I240" i="4"/>
  <c r="L234" i="4"/>
  <c r="L233" i="4" s="1"/>
  <c r="L232" i="4" s="1"/>
  <c r="K234" i="4"/>
  <c r="K233" i="4" s="1"/>
  <c r="K232" i="4" s="1"/>
  <c r="J234" i="4"/>
  <c r="J233" i="4" s="1"/>
  <c r="J232" i="4" s="1"/>
  <c r="I234" i="4"/>
  <c r="I233" i="4"/>
  <c r="I232" i="4" s="1"/>
  <c r="L230" i="4"/>
  <c r="L229" i="4" s="1"/>
  <c r="L228" i="4" s="1"/>
  <c r="K230" i="4"/>
  <c r="K229" i="4" s="1"/>
  <c r="K228" i="4" s="1"/>
  <c r="J230" i="4"/>
  <c r="J229" i="4" s="1"/>
  <c r="J228" i="4" s="1"/>
  <c r="I230" i="4"/>
  <c r="I229" i="4"/>
  <c r="I228" i="4" s="1"/>
  <c r="L221" i="4"/>
  <c r="L220" i="4" s="1"/>
  <c r="K221" i="4"/>
  <c r="K220" i="4" s="1"/>
  <c r="J221" i="4"/>
  <c r="J220" i="4" s="1"/>
  <c r="I221" i="4"/>
  <c r="I220" i="4"/>
  <c r="L218" i="4"/>
  <c r="K218" i="4"/>
  <c r="K217" i="4" s="1"/>
  <c r="K216" i="4" s="1"/>
  <c r="J218" i="4"/>
  <c r="I218" i="4"/>
  <c r="L217" i="4"/>
  <c r="L216" i="4" s="1"/>
  <c r="J217" i="4"/>
  <c r="J216" i="4" s="1"/>
  <c r="I217" i="4"/>
  <c r="I216" i="4"/>
  <c r="L211" i="4"/>
  <c r="K211" i="4"/>
  <c r="K210" i="4" s="1"/>
  <c r="K209" i="4" s="1"/>
  <c r="J211" i="4"/>
  <c r="I211" i="4"/>
  <c r="L210" i="4"/>
  <c r="L209" i="4" s="1"/>
  <c r="J210" i="4"/>
  <c r="J209" i="4" s="1"/>
  <c r="I210" i="4"/>
  <c r="I209" i="4"/>
  <c r="L207" i="4"/>
  <c r="K207" i="4"/>
  <c r="K206" i="4" s="1"/>
  <c r="J207" i="4"/>
  <c r="I207" i="4"/>
  <c r="L206" i="4"/>
  <c r="J206" i="4"/>
  <c r="I206" i="4"/>
  <c r="L202" i="4"/>
  <c r="K202" i="4"/>
  <c r="J202" i="4"/>
  <c r="J201" i="4" s="1"/>
  <c r="I202" i="4"/>
  <c r="I201" i="4" s="1"/>
  <c r="L201" i="4"/>
  <c r="K201" i="4"/>
  <c r="L196" i="4"/>
  <c r="L195" i="4" s="1"/>
  <c r="L186" i="4" s="1"/>
  <c r="K196" i="4"/>
  <c r="K195" i="4" s="1"/>
  <c r="J196" i="4"/>
  <c r="J195" i="4" s="1"/>
  <c r="I196" i="4"/>
  <c r="I195" i="4"/>
  <c r="L191" i="4"/>
  <c r="K191" i="4"/>
  <c r="K190" i="4" s="1"/>
  <c r="J191" i="4"/>
  <c r="I191" i="4"/>
  <c r="L190" i="4"/>
  <c r="J190" i="4"/>
  <c r="I190" i="4"/>
  <c r="L188" i="4"/>
  <c r="K188" i="4"/>
  <c r="J188" i="4"/>
  <c r="I188" i="4"/>
  <c r="I187" i="4" s="1"/>
  <c r="L187" i="4"/>
  <c r="K187" i="4"/>
  <c r="J187" i="4"/>
  <c r="L180" i="4"/>
  <c r="L179" i="4" s="1"/>
  <c r="K180" i="4"/>
  <c r="K179" i="4" s="1"/>
  <c r="J180" i="4"/>
  <c r="J179" i="4" s="1"/>
  <c r="I180" i="4"/>
  <c r="I179" i="4"/>
  <c r="L175" i="4"/>
  <c r="K175" i="4"/>
  <c r="K174" i="4" s="1"/>
  <c r="J175" i="4"/>
  <c r="I175" i="4"/>
  <c r="L174" i="4"/>
  <c r="J174" i="4"/>
  <c r="I174" i="4"/>
  <c r="I173" i="4"/>
  <c r="L171" i="4"/>
  <c r="K171" i="4"/>
  <c r="K170" i="4" s="1"/>
  <c r="K169" i="4" s="1"/>
  <c r="J171" i="4"/>
  <c r="I171" i="4"/>
  <c r="I170" i="4" s="1"/>
  <c r="I169" i="4" s="1"/>
  <c r="I168" i="4" s="1"/>
  <c r="L170" i="4"/>
  <c r="L169" i="4" s="1"/>
  <c r="J170" i="4"/>
  <c r="J169" i="4" s="1"/>
  <c r="L166" i="4"/>
  <c r="L165" i="4" s="1"/>
  <c r="K166" i="4"/>
  <c r="K165" i="4" s="1"/>
  <c r="J166" i="4"/>
  <c r="J165" i="4" s="1"/>
  <c r="I166" i="4"/>
  <c r="I165" i="4"/>
  <c r="L161" i="4"/>
  <c r="K161" i="4"/>
  <c r="K160" i="4" s="1"/>
  <c r="K159" i="4" s="1"/>
  <c r="K158" i="4" s="1"/>
  <c r="J161" i="4"/>
  <c r="I161" i="4"/>
  <c r="I160" i="4" s="1"/>
  <c r="I159" i="4" s="1"/>
  <c r="I158" i="4" s="1"/>
  <c r="L160" i="4"/>
  <c r="L159" i="4" s="1"/>
  <c r="L158" i="4" s="1"/>
  <c r="J160" i="4"/>
  <c r="L155" i="4"/>
  <c r="L154" i="4" s="1"/>
  <c r="L153" i="4" s="1"/>
  <c r="K155" i="4"/>
  <c r="K154" i="4" s="1"/>
  <c r="K153" i="4" s="1"/>
  <c r="J155" i="4"/>
  <c r="J154" i="4" s="1"/>
  <c r="J153" i="4" s="1"/>
  <c r="I155" i="4"/>
  <c r="I154" i="4"/>
  <c r="I153" i="4" s="1"/>
  <c r="L151" i="4"/>
  <c r="L150" i="4" s="1"/>
  <c r="K151" i="4"/>
  <c r="K150" i="4" s="1"/>
  <c r="J151" i="4"/>
  <c r="J150" i="4" s="1"/>
  <c r="I151" i="4"/>
  <c r="I150" i="4"/>
  <c r="L147" i="4"/>
  <c r="K147" i="4"/>
  <c r="K146" i="4" s="1"/>
  <c r="K145" i="4" s="1"/>
  <c r="J147" i="4"/>
  <c r="I147" i="4"/>
  <c r="I146" i="4" s="1"/>
  <c r="I145" i="4" s="1"/>
  <c r="L146" i="4"/>
  <c r="L145" i="4" s="1"/>
  <c r="J146" i="4"/>
  <c r="J145" i="4" s="1"/>
  <c r="L142" i="4"/>
  <c r="K142" i="4"/>
  <c r="K141" i="4" s="1"/>
  <c r="K140" i="4" s="1"/>
  <c r="J142" i="4"/>
  <c r="I142" i="4"/>
  <c r="I141" i="4" s="1"/>
  <c r="I140" i="4" s="1"/>
  <c r="I139" i="4" s="1"/>
  <c r="L141" i="4"/>
  <c r="L140" i="4" s="1"/>
  <c r="L139" i="4" s="1"/>
  <c r="J141" i="4"/>
  <c r="J140" i="4" s="1"/>
  <c r="L137" i="4"/>
  <c r="L136" i="4" s="1"/>
  <c r="L135" i="4" s="1"/>
  <c r="K137" i="4"/>
  <c r="K136" i="4" s="1"/>
  <c r="K135" i="4" s="1"/>
  <c r="J137" i="4"/>
  <c r="J136" i="4" s="1"/>
  <c r="J135" i="4" s="1"/>
  <c r="I137" i="4"/>
  <c r="I136" i="4"/>
  <c r="I135" i="4" s="1"/>
  <c r="L133" i="4"/>
  <c r="L132" i="4" s="1"/>
  <c r="L131" i="4" s="1"/>
  <c r="K133" i="4"/>
  <c r="K132" i="4" s="1"/>
  <c r="K131" i="4" s="1"/>
  <c r="J133" i="4"/>
  <c r="J132" i="4" s="1"/>
  <c r="J131" i="4" s="1"/>
  <c r="I133" i="4"/>
  <c r="I132" i="4"/>
  <c r="I131" i="4" s="1"/>
  <c r="L129" i="4"/>
  <c r="L128" i="4" s="1"/>
  <c r="L127" i="4" s="1"/>
  <c r="K129" i="4"/>
  <c r="K128" i="4" s="1"/>
  <c r="K127" i="4" s="1"/>
  <c r="J129" i="4"/>
  <c r="J128" i="4" s="1"/>
  <c r="J127" i="4" s="1"/>
  <c r="I129" i="4"/>
  <c r="I128" i="4"/>
  <c r="I127" i="4" s="1"/>
  <c r="L125" i="4"/>
  <c r="L124" i="4" s="1"/>
  <c r="L123" i="4" s="1"/>
  <c r="K125" i="4"/>
  <c r="K124" i="4" s="1"/>
  <c r="K123" i="4" s="1"/>
  <c r="J125" i="4"/>
  <c r="J124" i="4" s="1"/>
  <c r="J123" i="4" s="1"/>
  <c r="I125" i="4"/>
  <c r="I124" i="4"/>
  <c r="I123" i="4" s="1"/>
  <c r="L121" i="4"/>
  <c r="L120" i="4" s="1"/>
  <c r="L119" i="4" s="1"/>
  <c r="K121" i="4"/>
  <c r="K120" i="4" s="1"/>
  <c r="K119" i="4" s="1"/>
  <c r="J121" i="4"/>
  <c r="J120" i="4" s="1"/>
  <c r="J119" i="4" s="1"/>
  <c r="I121" i="4"/>
  <c r="I120" i="4"/>
  <c r="I119" i="4" s="1"/>
  <c r="L116" i="4"/>
  <c r="L115" i="4" s="1"/>
  <c r="L114" i="4" s="1"/>
  <c r="K116" i="4"/>
  <c r="K115" i="4" s="1"/>
  <c r="K114" i="4" s="1"/>
  <c r="J116" i="4"/>
  <c r="J115" i="4" s="1"/>
  <c r="J114" i="4" s="1"/>
  <c r="I116" i="4"/>
  <c r="I115" i="4"/>
  <c r="I114" i="4" s="1"/>
  <c r="L110" i="4"/>
  <c r="K110" i="4"/>
  <c r="J110" i="4"/>
  <c r="I110" i="4"/>
  <c r="I109" i="4" s="1"/>
  <c r="L109" i="4"/>
  <c r="K109" i="4"/>
  <c r="J109" i="4"/>
  <c r="L106" i="4"/>
  <c r="L105" i="4" s="1"/>
  <c r="L104" i="4" s="1"/>
  <c r="K106" i="4"/>
  <c r="K105" i="4" s="1"/>
  <c r="K104" i="4" s="1"/>
  <c r="J106" i="4"/>
  <c r="J105" i="4" s="1"/>
  <c r="J104" i="4" s="1"/>
  <c r="I106" i="4"/>
  <c r="I105" i="4"/>
  <c r="L101" i="4"/>
  <c r="L100" i="4" s="1"/>
  <c r="L99" i="4" s="1"/>
  <c r="K101" i="4"/>
  <c r="K100" i="4" s="1"/>
  <c r="K99" i="4" s="1"/>
  <c r="J101" i="4"/>
  <c r="J100" i="4" s="1"/>
  <c r="J99" i="4" s="1"/>
  <c r="I101" i="4"/>
  <c r="I100" i="4"/>
  <c r="I99" i="4" s="1"/>
  <c r="L96" i="4"/>
  <c r="L95" i="4" s="1"/>
  <c r="L94" i="4" s="1"/>
  <c r="L93" i="4" s="1"/>
  <c r="K96" i="4"/>
  <c r="K95" i="4" s="1"/>
  <c r="K94" i="4" s="1"/>
  <c r="J96" i="4"/>
  <c r="J95" i="4" s="1"/>
  <c r="J94" i="4" s="1"/>
  <c r="I96" i="4"/>
  <c r="I95" i="4"/>
  <c r="I94" i="4" s="1"/>
  <c r="L89" i="4"/>
  <c r="K89" i="4"/>
  <c r="J89" i="4"/>
  <c r="I89" i="4"/>
  <c r="I88" i="4" s="1"/>
  <c r="I87" i="4" s="1"/>
  <c r="I86" i="4" s="1"/>
  <c r="L88" i="4"/>
  <c r="K88" i="4"/>
  <c r="K87" i="4" s="1"/>
  <c r="K86" i="4" s="1"/>
  <c r="J88" i="4"/>
  <c r="L87" i="4"/>
  <c r="L86" i="4" s="1"/>
  <c r="J87" i="4"/>
  <c r="J86" i="4" s="1"/>
  <c r="L84" i="4"/>
  <c r="K84" i="4"/>
  <c r="K83" i="4" s="1"/>
  <c r="K82" i="4" s="1"/>
  <c r="J84" i="4"/>
  <c r="I84" i="4"/>
  <c r="L83" i="4"/>
  <c r="L82" i="4" s="1"/>
  <c r="J83" i="4"/>
  <c r="J82" i="4" s="1"/>
  <c r="I83" i="4"/>
  <c r="I82" i="4"/>
  <c r="L78" i="4"/>
  <c r="K78" i="4"/>
  <c r="K77" i="4" s="1"/>
  <c r="J78" i="4"/>
  <c r="I78" i="4"/>
  <c r="I77" i="4" s="1"/>
  <c r="L77" i="4"/>
  <c r="J77" i="4"/>
  <c r="L73" i="4"/>
  <c r="K73" i="4"/>
  <c r="J73" i="4"/>
  <c r="I73" i="4"/>
  <c r="I72" i="4" s="1"/>
  <c r="L72" i="4"/>
  <c r="K72" i="4"/>
  <c r="J72" i="4"/>
  <c r="L68" i="4"/>
  <c r="L67" i="4" s="1"/>
  <c r="L66" i="4" s="1"/>
  <c r="L65" i="4" s="1"/>
  <c r="K68" i="4"/>
  <c r="K67" i="4" s="1"/>
  <c r="J68" i="4"/>
  <c r="J67" i="4" s="1"/>
  <c r="J66" i="4" s="1"/>
  <c r="J65" i="4" s="1"/>
  <c r="I68" i="4"/>
  <c r="I67" i="4"/>
  <c r="I66" i="4" s="1"/>
  <c r="I65" i="4" s="1"/>
  <c r="L49" i="4"/>
  <c r="L48" i="4" s="1"/>
  <c r="L47" i="4" s="1"/>
  <c r="L46" i="4" s="1"/>
  <c r="K49" i="4"/>
  <c r="J49" i="4"/>
  <c r="I49" i="4"/>
  <c r="I48" i="4" s="1"/>
  <c r="I47" i="4" s="1"/>
  <c r="I46" i="4" s="1"/>
  <c r="K48" i="4"/>
  <c r="K47" i="4" s="1"/>
  <c r="K46" i="4" s="1"/>
  <c r="J48" i="4"/>
  <c r="J47" i="4"/>
  <c r="J46" i="4" s="1"/>
  <c r="L44" i="4"/>
  <c r="K44" i="4"/>
  <c r="K43" i="4" s="1"/>
  <c r="K42" i="4" s="1"/>
  <c r="J44" i="4"/>
  <c r="I44" i="4"/>
  <c r="I43" i="4" s="1"/>
  <c r="I42" i="4" s="1"/>
  <c r="L43" i="4"/>
  <c r="L42" i="4" s="1"/>
  <c r="J43" i="4"/>
  <c r="J42" i="4" s="1"/>
  <c r="L40" i="4"/>
  <c r="K40" i="4"/>
  <c r="J40" i="4"/>
  <c r="I40" i="4"/>
  <c r="L38" i="4"/>
  <c r="L37" i="4" s="1"/>
  <c r="L36" i="4" s="1"/>
  <c r="K38" i="4"/>
  <c r="K37" i="4" s="1"/>
  <c r="K36" i="4" s="1"/>
  <c r="K35" i="4" s="1"/>
  <c r="J38" i="4"/>
  <c r="J37" i="4" s="1"/>
  <c r="J36" i="4" s="1"/>
  <c r="J35" i="4" s="1"/>
  <c r="I38" i="4"/>
  <c r="I37" i="4"/>
  <c r="I36" i="4" s="1"/>
  <c r="I35" i="4" s="1"/>
  <c r="L365" i="2"/>
  <c r="L364" i="2" s="1"/>
  <c r="K365" i="2"/>
  <c r="J365" i="2"/>
  <c r="I365" i="2"/>
  <c r="I364" i="2" s="1"/>
  <c r="K364" i="2"/>
  <c r="J364" i="2"/>
  <c r="L362" i="2"/>
  <c r="L361" i="2" s="1"/>
  <c r="K362" i="2"/>
  <c r="K361" i="2" s="1"/>
  <c r="J362" i="2"/>
  <c r="J361" i="2" s="1"/>
  <c r="I362" i="2"/>
  <c r="I361" i="2"/>
  <c r="L359" i="2"/>
  <c r="K359" i="2"/>
  <c r="J359" i="2"/>
  <c r="J358" i="2" s="1"/>
  <c r="I359" i="2"/>
  <c r="L358" i="2"/>
  <c r="K358" i="2"/>
  <c r="I358" i="2"/>
  <c r="L355" i="2"/>
  <c r="L354" i="2" s="1"/>
  <c r="K355" i="2"/>
  <c r="J355" i="2"/>
  <c r="I355" i="2"/>
  <c r="I354" i="2" s="1"/>
  <c r="K354" i="2"/>
  <c r="J354" i="2"/>
  <c r="L351" i="2"/>
  <c r="L350" i="2" s="1"/>
  <c r="K351" i="2"/>
  <c r="K350" i="2" s="1"/>
  <c r="J351" i="2"/>
  <c r="I351" i="2"/>
  <c r="J350" i="2"/>
  <c r="I350" i="2"/>
  <c r="L347" i="2"/>
  <c r="K347" i="2"/>
  <c r="J347" i="2"/>
  <c r="J346" i="2" s="1"/>
  <c r="I347" i="2"/>
  <c r="L346" i="2"/>
  <c r="K346" i="2"/>
  <c r="I346" i="2"/>
  <c r="L343" i="2"/>
  <c r="K343" i="2"/>
  <c r="J343" i="2"/>
  <c r="I343" i="2"/>
  <c r="L340" i="2"/>
  <c r="K340" i="2"/>
  <c r="J340" i="2"/>
  <c r="I340" i="2"/>
  <c r="L338" i="2"/>
  <c r="L337" i="2" s="1"/>
  <c r="K338" i="2"/>
  <c r="K337" i="2" s="1"/>
  <c r="J338" i="2"/>
  <c r="J337" i="2" s="1"/>
  <c r="I338" i="2"/>
  <c r="I337" i="2"/>
  <c r="I336" i="2" s="1"/>
  <c r="L333" i="2"/>
  <c r="L332" i="2" s="1"/>
  <c r="K333" i="2"/>
  <c r="K332" i="2" s="1"/>
  <c r="J333" i="2"/>
  <c r="J332" i="2" s="1"/>
  <c r="I333" i="2"/>
  <c r="I332" i="2"/>
  <c r="L330" i="2"/>
  <c r="K330" i="2"/>
  <c r="J330" i="2"/>
  <c r="J329" i="2" s="1"/>
  <c r="I330" i="2"/>
  <c r="L329" i="2"/>
  <c r="K329" i="2"/>
  <c r="I329" i="2"/>
  <c r="L327" i="2"/>
  <c r="K327" i="2"/>
  <c r="J327" i="2"/>
  <c r="I327" i="2"/>
  <c r="I326" i="2" s="1"/>
  <c r="L326" i="2"/>
  <c r="K326" i="2"/>
  <c r="J326" i="2"/>
  <c r="L323" i="2"/>
  <c r="L322" i="2" s="1"/>
  <c r="K323" i="2"/>
  <c r="K322" i="2" s="1"/>
  <c r="J323" i="2"/>
  <c r="J322" i="2" s="1"/>
  <c r="I323" i="2"/>
  <c r="I322" i="2"/>
  <c r="L319" i="2"/>
  <c r="K319" i="2"/>
  <c r="J319" i="2"/>
  <c r="J318" i="2" s="1"/>
  <c r="I319" i="2"/>
  <c r="L318" i="2"/>
  <c r="K318" i="2"/>
  <c r="I318" i="2"/>
  <c r="L315" i="2"/>
  <c r="K315" i="2"/>
  <c r="J315" i="2"/>
  <c r="I315" i="2"/>
  <c r="I314" i="2" s="1"/>
  <c r="L314" i="2"/>
  <c r="K314" i="2"/>
  <c r="J314" i="2"/>
  <c r="L311" i="2"/>
  <c r="K311" i="2"/>
  <c r="J311" i="2"/>
  <c r="I311" i="2"/>
  <c r="L308" i="2"/>
  <c r="K308" i="2"/>
  <c r="J308" i="2"/>
  <c r="I308" i="2"/>
  <c r="I305" i="2" s="1"/>
  <c r="L306" i="2"/>
  <c r="K306" i="2"/>
  <c r="J306" i="2"/>
  <c r="J305" i="2" s="1"/>
  <c r="J304" i="2" s="1"/>
  <c r="I306" i="2"/>
  <c r="L305" i="2"/>
  <c r="L304" i="2" s="1"/>
  <c r="K305" i="2"/>
  <c r="L300" i="2"/>
  <c r="L299" i="2" s="1"/>
  <c r="K300" i="2"/>
  <c r="K299" i="2" s="1"/>
  <c r="J300" i="2"/>
  <c r="J299" i="2" s="1"/>
  <c r="I300" i="2"/>
  <c r="I299" i="2"/>
  <c r="L297" i="2"/>
  <c r="K297" i="2"/>
  <c r="J297" i="2"/>
  <c r="J296" i="2" s="1"/>
  <c r="I297" i="2"/>
  <c r="L296" i="2"/>
  <c r="K296" i="2"/>
  <c r="I296" i="2"/>
  <c r="L294" i="2"/>
  <c r="K294" i="2"/>
  <c r="J294" i="2"/>
  <c r="I294" i="2"/>
  <c r="I293" i="2" s="1"/>
  <c r="L293" i="2"/>
  <c r="K293" i="2"/>
  <c r="J293" i="2"/>
  <c r="L290" i="2"/>
  <c r="L289" i="2" s="1"/>
  <c r="K290" i="2"/>
  <c r="K289" i="2" s="1"/>
  <c r="J290" i="2"/>
  <c r="J289" i="2" s="1"/>
  <c r="I290" i="2"/>
  <c r="I289" i="2"/>
  <c r="L286" i="2"/>
  <c r="K286" i="2"/>
  <c r="J286" i="2"/>
  <c r="J285" i="2" s="1"/>
  <c r="I286" i="2"/>
  <c r="L285" i="2"/>
  <c r="K285" i="2"/>
  <c r="I285" i="2"/>
  <c r="L282" i="2"/>
  <c r="K282" i="2"/>
  <c r="J282" i="2"/>
  <c r="I282" i="2"/>
  <c r="I281" i="2" s="1"/>
  <c r="I271" i="2" s="1"/>
  <c r="L281" i="2"/>
  <c r="K281" i="2"/>
  <c r="J281" i="2"/>
  <c r="L278" i="2"/>
  <c r="K278" i="2"/>
  <c r="J278" i="2"/>
  <c r="I278" i="2"/>
  <c r="L275" i="2"/>
  <c r="K275" i="2"/>
  <c r="J275" i="2"/>
  <c r="I275" i="2"/>
  <c r="L273" i="2"/>
  <c r="K273" i="2"/>
  <c r="J273" i="2"/>
  <c r="J272" i="2" s="1"/>
  <c r="I273" i="2"/>
  <c r="L272" i="2"/>
  <c r="K272" i="2"/>
  <c r="I272" i="2"/>
  <c r="L268" i="2"/>
  <c r="K268" i="2"/>
  <c r="J268" i="2"/>
  <c r="J267" i="2" s="1"/>
  <c r="I268" i="2"/>
  <c r="L267" i="2"/>
  <c r="K267" i="2"/>
  <c r="I267" i="2"/>
  <c r="L265" i="2"/>
  <c r="K265" i="2"/>
  <c r="J265" i="2"/>
  <c r="I265" i="2"/>
  <c r="I264" i="2" s="1"/>
  <c r="L264" i="2"/>
  <c r="K264" i="2"/>
  <c r="J264" i="2"/>
  <c r="L262" i="2"/>
  <c r="L261" i="2" s="1"/>
  <c r="K262" i="2"/>
  <c r="K261" i="2" s="1"/>
  <c r="J262" i="2"/>
  <c r="J261" i="2" s="1"/>
  <c r="I262" i="2"/>
  <c r="I261" i="2"/>
  <c r="L258" i="2"/>
  <c r="K258" i="2"/>
  <c r="J258" i="2"/>
  <c r="J257" i="2" s="1"/>
  <c r="I258" i="2"/>
  <c r="L257" i="2"/>
  <c r="K257" i="2"/>
  <c r="I257" i="2"/>
  <c r="L254" i="2"/>
  <c r="K254" i="2"/>
  <c r="J254" i="2"/>
  <c r="I254" i="2"/>
  <c r="I253" i="2" s="1"/>
  <c r="L253" i="2"/>
  <c r="K253" i="2"/>
  <c r="J253" i="2"/>
  <c r="L250" i="2"/>
  <c r="L249" i="2" s="1"/>
  <c r="K250" i="2"/>
  <c r="K249" i="2" s="1"/>
  <c r="J250" i="2"/>
  <c r="J249" i="2" s="1"/>
  <c r="I250" i="2"/>
  <c r="I249" i="2"/>
  <c r="L246" i="2"/>
  <c r="K246" i="2"/>
  <c r="J246" i="2"/>
  <c r="I246" i="2"/>
  <c r="L243" i="2"/>
  <c r="K243" i="2"/>
  <c r="J243" i="2"/>
  <c r="I243" i="2"/>
  <c r="L241" i="2"/>
  <c r="K241" i="2"/>
  <c r="J241" i="2"/>
  <c r="I241" i="2"/>
  <c r="I240" i="2" s="1"/>
  <c r="L240" i="2"/>
  <c r="K240" i="2"/>
  <c r="J240" i="2"/>
  <c r="L234" i="2"/>
  <c r="K234" i="2"/>
  <c r="J234" i="2"/>
  <c r="J233" i="2" s="1"/>
  <c r="J232" i="2" s="1"/>
  <c r="I234" i="2"/>
  <c r="L233" i="2"/>
  <c r="L232" i="2" s="1"/>
  <c r="K233" i="2"/>
  <c r="K232" i="2" s="1"/>
  <c r="I233" i="2"/>
  <c r="I232" i="2"/>
  <c r="L230" i="2"/>
  <c r="K230" i="2"/>
  <c r="J230" i="2"/>
  <c r="J229" i="2" s="1"/>
  <c r="J228" i="2" s="1"/>
  <c r="I230" i="2"/>
  <c r="L229" i="2"/>
  <c r="L228" i="2" s="1"/>
  <c r="K229" i="2"/>
  <c r="K228" i="2" s="1"/>
  <c r="I229" i="2"/>
  <c r="I228" i="2"/>
  <c r="L221" i="2"/>
  <c r="K221" i="2"/>
  <c r="J221" i="2"/>
  <c r="J220" i="2" s="1"/>
  <c r="I221" i="2"/>
  <c r="L220" i="2"/>
  <c r="K220" i="2"/>
  <c r="I220" i="2"/>
  <c r="L218" i="2"/>
  <c r="K218" i="2"/>
  <c r="J218" i="2"/>
  <c r="I218" i="2"/>
  <c r="I217" i="2" s="1"/>
  <c r="I216" i="2" s="1"/>
  <c r="L217" i="2"/>
  <c r="K217" i="2"/>
  <c r="J217" i="2"/>
  <c r="L216" i="2"/>
  <c r="K216" i="2"/>
  <c r="L211" i="2"/>
  <c r="K211" i="2"/>
  <c r="J211" i="2"/>
  <c r="I211" i="2"/>
  <c r="I210" i="2" s="1"/>
  <c r="I209" i="2" s="1"/>
  <c r="L210" i="2"/>
  <c r="K210" i="2"/>
  <c r="J210" i="2"/>
  <c r="J209" i="2" s="1"/>
  <c r="L209" i="2"/>
  <c r="K209" i="2"/>
  <c r="L207" i="2"/>
  <c r="K207" i="2"/>
  <c r="J207" i="2"/>
  <c r="I207" i="2"/>
  <c r="I206" i="2" s="1"/>
  <c r="L206" i="2"/>
  <c r="K206" i="2"/>
  <c r="J206" i="2"/>
  <c r="L202" i="2"/>
  <c r="L201" i="2" s="1"/>
  <c r="K202" i="2"/>
  <c r="K201" i="2" s="1"/>
  <c r="J202" i="2"/>
  <c r="J201" i="2" s="1"/>
  <c r="I202" i="2"/>
  <c r="I201" i="2"/>
  <c r="L196" i="2"/>
  <c r="K196" i="2"/>
  <c r="J196" i="2"/>
  <c r="J195" i="2" s="1"/>
  <c r="I196" i="2"/>
  <c r="L195" i="2"/>
  <c r="K195" i="2"/>
  <c r="I195" i="2"/>
  <c r="L191" i="2"/>
  <c r="L190" i="2" s="1"/>
  <c r="K191" i="2"/>
  <c r="J191" i="2"/>
  <c r="I191" i="2"/>
  <c r="I190" i="2" s="1"/>
  <c r="K190" i="2"/>
  <c r="J190" i="2"/>
  <c r="L188" i="2"/>
  <c r="L187" i="2" s="1"/>
  <c r="K188" i="2"/>
  <c r="K187" i="2" s="1"/>
  <c r="K186" i="2" s="1"/>
  <c r="K185" i="2" s="1"/>
  <c r="J188" i="2"/>
  <c r="J187" i="2" s="1"/>
  <c r="J186" i="2" s="1"/>
  <c r="I188" i="2"/>
  <c r="I187" i="2"/>
  <c r="I186" i="2" s="1"/>
  <c r="I185" i="2" s="1"/>
  <c r="L180" i="2"/>
  <c r="K180" i="2"/>
  <c r="J180" i="2"/>
  <c r="J179" i="2" s="1"/>
  <c r="I180" i="2"/>
  <c r="L179" i="2"/>
  <c r="K179" i="2"/>
  <c r="I179" i="2"/>
  <c r="L175" i="2"/>
  <c r="L174" i="2" s="1"/>
  <c r="L173" i="2" s="1"/>
  <c r="K175" i="2"/>
  <c r="J175" i="2"/>
  <c r="I175" i="2"/>
  <c r="I174" i="2" s="1"/>
  <c r="I173" i="2" s="1"/>
  <c r="K174" i="2"/>
  <c r="K173" i="2" s="1"/>
  <c r="J174" i="2"/>
  <c r="J173" i="2" s="1"/>
  <c r="L171" i="2"/>
  <c r="L170" i="2" s="1"/>
  <c r="L169" i="2" s="1"/>
  <c r="L168" i="2" s="1"/>
  <c r="K171" i="2"/>
  <c r="J171" i="2"/>
  <c r="I171" i="2"/>
  <c r="I170" i="2" s="1"/>
  <c r="I169" i="2" s="1"/>
  <c r="K170" i="2"/>
  <c r="K169" i="2" s="1"/>
  <c r="J170" i="2"/>
  <c r="J169" i="2" s="1"/>
  <c r="L166" i="2"/>
  <c r="K166" i="2"/>
  <c r="K165" i="2" s="1"/>
  <c r="J166" i="2"/>
  <c r="J165" i="2" s="1"/>
  <c r="I166" i="2"/>
  <c r="L165" i="2"/>
  <c r="I165" i="2"/>
  <c r="L161" i="2"/>
  <c r="L160" i="2" s="1"/>
  <c r="L159" i="2" s="1"/>
  <c r="L158" i="2" s="1"/>
  <c r="K161" i="2"/>
  <c r="J161" i="2"/>
  <c r="I161" i="2"/>
  <c r="I160" i="2" s="1"/>
  <c r="I159" i="2" s="1"/>
  <c r="I158" i="2" s="1"/>
  <c r="K160" i="2"/>
  <c r="J160" i="2"/>
  <c r="L155" i="2"/>
  <c r="K155" i="2"/>
  <c r="K154" i="2" s="1"/>
  <c r="K153" i="2" s="1"/>
  <c r="J155" i="2"/>
  <c r="J154" i="2" s="1"/>
  <c r="J153" i="2" s="1"/>
  <c r="I155" i="2"/>
  <c r="L154" i="2"/>
  <c r="L153" i="2" s="1"/>
  <c r="I154" i="2"/>
  <c r="I153" i="2"/>
  <c r="L151" i="2"/>
  <c r="K151" i="2"/>
  <c r="K150" i="2" s="1"/>
  <c r="J151" i="2"/>
  <c r="J150" i="2" s="1"/>
  <c r="I151" i="2"/>
  <c r="L150" i="2"/>
  <c r="I150" i="2"/>
  <c r="L147" i="2"/>
  <c r="K147" i="2"/>
  <c r="J147" i="2"/>
  <c r="I147" i="2"/>
  <c r="I146" i="2" s="1"/>
  <c r="I145" i="2" s="1"/>
  <c r="L146" i="2"/>
  <c r="K146" i="2"/>
  <c r="K145" i="2" s="1"/>
  <c r="J146" i="2"/>
  <c r="J145" i="2" s="1"/>
  <c r="L145" i="2"/>
  <c r="L142" i="2"/>
  <c r="K142" i="2"/>
  <c r="J142" i="2"/>
  <c r="I142" i="2"/>
  <c r="I141" i="2" s="1"/>
  <c r="I140" i="2" s="1"/>
  <c r="L141" i="2"/>
  <c r="K141" i="2"/>
  <c r="K140" i="2" s="1"/>
  <c r="J141" i="2"/>
  <c r="J140" i="2" s="1"/>
  <c r="J139" i="2" s="1"/>
  <c r="L140" i="2"/>
  <c r="L139" i="2" s="1"/>
  <c r="L137" i="2"/>
  <c r="K137" i="2"/>
  <c r="K136" i="2" s="1"/>
  <c r="K135" i="2" s="1"/>
  <c r="J137" i="2"/>
  <c r="J136" i="2" s="1"/>
  <c r="J135" i="2" s="1"/>
  <c r="I137" i="2"/>
  <c r="I136" i="2" s="1"/>
  <c r="I135" i="2" s="1"/>
  <c r="L136" i="2"/>
  <c r="L135" i="2" s="1"/>
  <c r="L133" i="2"/>
  <c r="K133" i="2"/>
  <c r="K132" i="2" s="1"/>
  <c r="K131" i="2" s="1"/>
  <c r="J133" i="2"/>
  <c r="J132" i="2" s="1"/>
  <c r="J131" i="2" s="1"/>
  <c r="I133" i="2"/>
  <c r="I132" i="2" s="1"/>
  <c r="I131" i="2" s="1"/>
  <c r="L132" i="2"/>
  <c r="L131" i="2" s="1"/>
  <c r="L129" i="2"/>
  <c r="K129" i="2"/>
  <c r="K128" i="2" s="1"/>
  <c r="K127" i="2" s="1"/>
  <c r="J129" i="2"/>
  <c r="J128" i="2" s="1"/>
  <c r="J127" i="2" s="1"/>
  <c r="I129" i="2"/>
  <c r="I128" i="2" s="1"/>
  <c r="I127" i="2" s="1"/>
  <c r="L128" i="2"/>
  <c r="L127" i="2" s="1"/>
  <c r="L125" i="2"/>
  <c r="K125" i="2"/>
  <c r="K124" i="2" s="1"/>
  <c r="K123" i="2" s="1"/>
  <c r="J125" i="2"/>
  <c r="J124" i="2" s="1"/>
  <c r="J123" i="2" s="1"/>
  <c r="I125" i="2"/>
  <c r="I124" i="2" s="1"/>
  <c r="I123" i="2" s="1"/>
  <c r="L124" i="2"/>
  <c r="L123" i="2" s="1"/>
  <c r="L121" i="2"/>
  <c r="K121" i="2"/>
  <c r="K120" i="2" s="1"/>
  <c r="K119" i="2" s="1"/>
  <c r="J121" i="2"/>
  <c r="J120" i="2" s="1"/>
  <c r="J119" i="2" s="1"/>
  <c r="I121" i="2"/>
  <c r="I120" i="2" s="1"/>
  <c r="I119" i="2" s="1"/>
  <c r="L120" i="2"/>
  <c r="L119" i="2" s="1"/>
  <c r="L116" i="2"/>
  <c r="K116" i="2"/>
  <c r="K115" i="2" s="1"/>
  <c r="K114" i="2" s="1"/>
  <c r="J116" i="2"/>
  <c r="J115" i="2" s="1"/>
  <c r="J114" i="2" s="1"/>
  <c r="I116" i="2"/>
  <c r="I115" i="2" s="1"/>
  <c r="I114" i="2" s="1"/>
  <c r="L115" i="2"/>
  <c r="L114" i="2" s="1"/>
  <c r="L110" i="2"/>
  <c r="L109" i="2" s="1"/>
  <c r="K110" i="2"/>
  <c r="K109" i="2" s="1"/>
  <c r="J110" i="2"/>
  <c r="J109" i="2" s="1"/>
  <c r="I110" i="2"/>
  <c r="I109" i="2"/>
  <c r="L106" i="2"/>
  <c r="K106" i="2"/>
  <c r="K105" i="2" s="1"/>
  <c r="K104" i="2" s="1"/>
  <c r="J106" i="2"/>
  <c r="J105" i="2" s="1"/>
  <c r="J104" i="2" s="1"/>
  <c r="I106" i="2"/>
  <c r="I105" i="2" s="1"/>
  <c r="I104" i="2" s="1"/>
  <c r="L105" i="2"/>
  <c r="L104" i="2" s="1"/>
  <c r="L101" i="2"/>
  <c r="K101" i="2"/>
  <c r="K100" i="2" s="1"/>
  <c r="K99" i="2" s="1"/>
  <c r="J101" i="2"/>
  <c r="J100" i="2" s="1"/>
  <c r="J99" i="2" s="1"/>
  <c r="I101" i="2"/>
  <c r="I100" i="2" s="1"/>
  <c r="I99" i="2" s="1"/>
  <c r="L100" i="2"/>
  <c r="L99" i="2" s="1"/>
  <c r="L96" i="2"/>
  <c r="K96" i="2"/>
  <c r="K95" i="2" s="1"/>
  <c r="K94" i="2" s="1"/>
  <c r="K93" i="2" s="1"/>
  <c r="J96" i="2"/>
  <c r="J95" i="2" s="1"/>
  <c r="J94" i="2" s="1"/>
  <c r="J93" i="2" s="1"/>
  <c r="I96" i="2"/>
  <c r="I95" i="2" s="1"/>
  <c r="I94" i="2" s="1"/>
  <c r="I93" i="2" s="1"/>
  <c r="L95" i="2"/>
  <c r="L94" i="2" s="1"/>
  <c r="L93" i="2" s="1"/>
  <c r="L89" i="2"/>
  <c r="L88" i="2" s="1"/>
  <c r="L87" i="2" s="1"/>
  <c r="L86" i="2" s="1"/>
  <c r="K89" i="2"/>
  <c r="K88" i="2" s="1"/>
  <c r="K87" i="2" s="1"/>
  <c r="K86" i="2" s="1"/>
  <c r="J89" i="2"/>
  <c r="J88" i="2" s="1"/>
  <c r="J87" i="2" s="1"/>
  <c r="J86" i="2" s="1"/>
  <c r="I89" i="2"/>
  <c r="I88" i="2"/>
  <c r="I87" i="2" s="1"/>
  <c r="I86" i="2" s="1"/>
  <c r="L84" i="2"/>
  <c r="L83" i="2" s="1"/>
  <c r="L82" i="2" s="1"/>
  <c r="K84" i="2"/>
  <c r="J84" i="2"/>
  <c r="I84" i="2"/>
  <c r="I83" i="2" s="1"/>
  <c r="I82" i="2" s="1"/>
  <c r="K83" i="2"/>
  <c r="K82" i="2" s="1"/>
  <c r="J83" i="2"/>
  <c r="J82" i="2" s="1"/>
  <c r="L78" i="2"/>
  <c r="L77" i="2" s="1"/>
  <c r="K78" i="2"/>
  <c r="J78" i="2"/>
  <c r="I78" i="2"/>
  <c r="I77" i="2" s="1"/>
  <c r="I66" i="2" s="1"/>
  <c r="K77" i="2"/>
  <c r="J77" i="2"/>
  <c r="L73" i="2"/>
  <c r="L72" i="2" s="1"/>
  <c r="K73" i="2"/>
  <c r="K72" i="2" s="1"/>
  <c r="J73" i="2"/>
  <c r="J72" i="2" s="1"/>
  <c r="I73" i="2"/>
  <c r="I72" i="2"/>
  <c r="L68" i="2"/>
  <c r="K68" i="2"/>
  <c r="K67" i="2" s="1"/>
  <c r="K66" i="2" s="1"/>
  <c r="J68" i="2"/>
  <c r="J67" i="2" s="1"/>
  <c r="I68" i="2"/>
  <c r="L67" i="2"/>
  <c r="I67" i="2"/>
  <c r="L49" i="2"/>
  <c r="L48" i="2" s="1"/>
  <c r="L47" i="2" s="1"/>
  <c r="L46" i="2" s="1"/>
  <c r="K49" i="2"/>
  <c r="K48" i="2" s="1"/>
  <c r="K47" i="2" s="1"/>
  <c r="K46" i="2" s="1"/>
  <c r="J49" i="2"/>
  <c r="J48" i="2" s="1"/>
  <c r="J47" i="2" s="1"/>
  <c r="J46" i="2" s="1"/>
  <c r="I49" i="2"/>
  <c r="I48" i="2"/>
  <c r="I47" i="2" s="1"/>
  <c r="I46" i="2" s="1"/>
  <c r="L44" i="2"/>
  <c r="L43" i="2" s="1"/>
  <c r="L42" i="2" s="1"/>
  <c r="K44" i="2"/>
  <c r="J44" i="2"/>
  <c r="I44" i="2"/>
  <c r="I43" i="2" s="1"/>
  <c r="I42" i="2" s="1"/>
  <c r="K43" i="2"/>
  <c r="K42" i="2" s="1"/>
  <c r="J43" i="2"/>
  <c r="J42" i="2" s="1"/>
  <c r="L40" i="2"/>
  <c r="K40" i="2"/>
  <c r="J40" i="2"/>
  <c r="I40" i="2"/>
  <c r="I37" i="2" s="1"/>
  <c r="I36" i="2" s="1"/>
  <c r="I35" i="2" s="1"/>
  <c r="L38" i="2"/>
  <c r="K38" i="2"/>
  <c r="K37" i="2" s="1"/>
  <c r="K36" i="2" s="1"/>
  <c r="K35" i="2" s="1"/>
  <c r="J38" i="2"/>
  <c r="J37" i="2" s="1"/>
  <c r="J36" i="2" s="1"/>
  <c r="J35" i="2" s="1"/>
  <c r="I38" i="2"/>
  <c r="L37" i="2"/>
  <c r="L36" i="2" s="1"/>
  <c r="L365" i="3"/>
  <c r="K365" i="3"/>
  <c r="J365" i="3"/>
  <c r="I365" i="3"/>
  <c r="L364" i="3"/>
  <c r="K364" i="3"/>
  <c r="J364" i="3"/>
  <c r="I364" i="3"/>
  <c r="L362" i="3"/>
  <c r="L361" i="3" s="1"/>
  <c r="K362" i="3"/>
  <c r="J362" i="3"/>
  <c r="J361" i="3" s="1"/>
  <c r="I362" i="3"/>
  <c r="K361" i="3"/>
  <c r="I361" i="3"/>
  <c r="L359" i="3"/>
  <c r="L358" i="3" s="1"/>
  <c r="K359" i="3"/>
  <c r="K358" i="3" s="1"/>
  <c r="J359" i="3"/>
  <c r="J358" i="3" s="1"/>
  <c r="I359" i="3"/>
  <c r="I358" i="3" s="1"/>
  <c r="L355" i="3"/>
  <c r="K355" i="3"/>
  <c r="J355" i="3"/>
  <c r="I355" i="3"/>
  <c r="L354" i="3"/>
  <c r="K354" i="3"/>
  <c r="J354" i="3"/>
  <c r="I354" i="3"/>
  <c r="L351" i="3"/>
  <c r="L350" i="3" s="1"/>
  <c r="K351" i="3"/>
  <c r="J351" i="3"/>
  <c r="J350" i="3" s="1"/>
  <c r="I351" i="3"/>
  <c r="K350" i="3"/>
  <c r="I350" i="3"/>
  <c r="L347" i="3"/>
  <c r="L346" i="3" s="1"/>
  <c r="K347" i="3"/>
  <c r="K346" i="3" s="1"/>
  <c r="J347" i="3"/>
  <c r="J346" i="3" s="1"/>
  <c r="I347" i="3"/>
  <c r="I346" i="3" s="1"/>
  <c r="I336" i="3" s="1"/>
  <c r="L343" i="3"/>
  <c r="K343" i="3"/>
  <c r="J343" i="3"/>
  <c r="I343" i="3"/>
  <c r="L340" i="3"/>
  <c r="K340" i="3"/>
  <c r="J340" i="3"/>
  <c r="I340" i="3"/>
  <c r="L338" i="3"/>
  <c r="L337" i="3" s="1"/>
  <c r="K338" i="3"/>
  <c r="K337" i="3" s="1"/>
  <c r="J338" i="3"/>
  <c r="J337" i="3" s="1"/>
  <c r="J336" i="3" s="1"/>
  <c r="I338" i="3"/>
  <c r="I337" i="3"/>
  <c r="L333" i="3"/>
  <c r="L332" i="3" s="1"/>
  <c r="K333" i="3"/>
  <c r="J333" i="3"/>
  <c r="J332" i="3" s="1"/>
  <c r="I333" i="3"/>
  <c r="K332" i="3"/>
  <c r="I332" i="3"/>
  <c r="L330" i="3"/>
  <c r="L329" i="3" s="1"/>
  <c r="K330" i="3"/>
  <c r="K329" i="3" s="1"/>
  <c r="J330" i="3"/>
  <c r="J329" i="3" s="1"/>
  <c r="I330" i="3"/>
  <c r="I329" i="3" s="1"/>
  <c r="L327" i="3"/>
  <c r="K327" i="3"/>
  <c r="J327" i="3"/>
  <c r="I327" i="3"/>
  <c r="L326" i="3"/>
  <c r="K326" i="3"/>
  <c r="J326" i="3"/>
  <c r="I326" i="3"/>
  <c r="L323" i="3"/>
  <c r="L322" i="3" s="1"/>
  <c r="K323" i="3"/>
  <c r="J323" i="3"/>
  <c r="J322" i="3" s="1"/>
  <c r="I323" i="3"/>
  <c r="K322" i="3"/>
  <c r="I322" i="3"/>
  <c r="L319" i="3"/>
  <c r="L318" i="3" s="1"/>
  <c r="K319" i="3"/>
  <c r="K318" i="3" s="1"/>
  <c r="J319" i="3"/>
  <c r="J318" i="3" s="1"/>
  <c r="I319" i="3"/>
  <c r="I318" i="3" s="1"/>
  <c r="L315" i="3"/>
  <c r="K315" i="3"/>
  <c r="J315" i="3"/>
  <c r="I315" i="3"/>
  <c r="L314" i="3"/>
  <c r="K314" i="3"/>
  <c r="J314" i="3"/>
  <c r="I314" i="3"/>
  <c r="L311" i="3"/>
  <c r="K311" i="3"/>
  <c r="J311" i="3"/>
  <c r="I311" i="3"/>
  <c r="L308" i="3"/>
  <c r="K308" i="3"/>
  <c r="J308" i="3"/>
  <c r="I308" i="3"/>
  <c r="L306" i="3"/>
  <c r="L305" i="3" s="1"/>
  <c r="L304" i="3" s="1"/>
  <c r="K306" i="3"/>
  <c r="K305" i="3" s="1"/>
  <c r="K304" i="3" s="1"/>
  <c r="J306" i="3"/>
  <c r="J305" i="3" s="1"/>
  <c r="I306" i="3"/>
  <c r="I305" i="3" s="1"/>
  <c r="L300" i="3"/>
  <c r="L299" i="3" s="1"/>
  <c r="K300" i="3"/>
  <c r="J300" i="3"/>
  <c r="J299" i="3" s="1"/>
  <c r="I300" i="3"/>
  <c r="K299" i="3"/>
  <c r="I299" i="3"/>
  <c r="L297" i="3"/>
  <c r="L296" i="3" s="1"/>
  <c r="K297" i="3"/>
  <c r="K296" i="3" s="1"/>
  <c r="J297" i="3"/>
  <c r="J296" i="3" s="1"/>
  <c r="I297" i="3"/>
  <c r="I296" i="3" s="1"/>
  <c r="L294" i="3"/>
  <c r="K294" i="3"/>
  <c r="J294" i="3"/>
  <c r="I294" i="3"/>
  <c r="L293" i="3"/>
  <c r="K293" i="3"/>
  <c r="J293" i="3"/>
  <c r="I293" i="3"/>
  <c r="L290" i="3"/>
  <c r="L289" i="3" s="1"/>
  <c r="K290" i="3"/>
  <c r="K289" i="3" s="1"/>
  <c r="J290" i="3"/>
  <c r="J289" i="3" s="1"/>
  <c r="I290" i="3"/>
  <c r="I289" i="3" s="1"/>
  <c r="L286" i="3"/>
  <c r="L285" i="3" s="1"/>
  <c r="K286" i="3"/>
  <c r="K285" i="3" s="1"/>
  <c r="J286" i="3"/>
  <c r="J285" i="3" s="1"/>
  <c r="I286" i="3"/>
  <c r="I285" i="3" s="1"/>
  <c r="L282" i="3"/>
  <c r="K282" i="3"/>
  <c r="J282" i="3"/>
  <c r="I282" i="3"/>
  <c r="L281" i="3"/>
  <c r="K281" i="3"/>
  <c r="J281" i="3"/>
  <c r="I281" i="3"/>
  <c r="L278" i="3"/>
  <c r="K278" i="3"/>
  <c r="J278" i="3"/>
  <c r="I278" i="3"/>
  <c r="L275" i="3"/>
  <c r="K275" i="3"/>
  <c r="J275" i="3"/>
  <c r="I275" i="3"/>
  <c r="L273" i="3"/>
  <c r="L272" i="3" s="1"/>
  <c r="K273" i="3"/>
  <c r="K272" i="3" s="1"/>
  <c r="J273" i="3"/>
  <c r="J272" i="3" s="1"/>
  <c r="I273" i="3"/>
  <c r="I272" i="3" s="1"/>
  <c r="I271" i="3" s="1"/>
  <c r="L268" i="3"/>
  <c r="L267" i="3" s="1"/>
  <c r="K268" i="3"/>
  <c r="K267" i="3" s="1"/>
  <c r="J268" i="3"/>
  <c r="J267" i="3" s="1"/>
  <c r="I268" i="3"/>
  <c r="I267" i="3" s="1"/>
  <c r="L265" i="3"/>
  <c r="K265" i="3"/>
  <c r="J265" i="3"/>
  <c r="I265" i="3"/>
  <c r="L264" i="3"/>
  <c r="K264" i="3"/>
  <c r="J264" i="3"/>
  <c r="I264" i="3"/>
  <c r="L262" i="3"/>
  <c r="L261" i="3" s="1"/>
  <c r="K262" i="3"/>
  <c r="K261" i="3" s="1"/>
  <c r="J262" i="3"/>
  <c r="J261" i="3" s="1"/>
  <c r="I262" i="3"/>
  <c r="I261" i="3"/>
  <c r="L258" i="3"/>
  <c r="L257" i="3" s="1"/>
  <c r="K258" i="3"/>
  <c r="K257" i="3" s="1"/>
  <c r="J258" i="3"/>
  <c r="J257" i="3" s="1"/>
  <c r="I258" i="3"/>
  <c r="I257" i="3" s="1"/>
  <c r="L254" i="3"/>
  <c r="K254" i="3"/>
  <c r="J254" i="3"/>
  <c r="I254" i="3"/>
  <c r="L253" i="3"/>
  <c r="K253" i="3"/>
  <c r="J253" i="3"/>
  <c r="I253" i="3"/>
  <c r="L250" i="3"/>
  <c r="L249" i="3" s="1"/>
  <c r="K250" i="3"/>
  <c r="J250" i="3"/>
  <c r="J249" i="3" s="1"/>
  <c r="I250" i="3"/>
  <c r="K249" i="3"/>
  <c r="I249" i="3"/>
  <c r="L246" i="3"/>
  <c r="K246" i="3"/>
  <c r="J246" i="3"/>
  <c r="I246" i="3"/>
  <c r="L243" i="3"/>
  <c r="K243" i="3"/>
  <c r="J243" i="3"/>
  <c r="I243" i="3"/>
  <c r="L241" i="3"/>
  <c r="K241" i="3"/>
  <c r="J241" i="3"/>
  <c r="I241" i="3"/>
  <c r="L240" i="3"/>
  <c r="L239" i="3" s="1"/>
  <c r="K240" i="3"/>
  <c r="J240" i="3"/>
  <c r="I240" i="3"/>
  <c r="I239" i="3" s="1"/>
  <c r="L234" i="3"/>
  <c r="L233" i="3" s="1"/>
  <c r="L232" i="3" s="1"/>
  <c r="K234" i="3"/>
  <c r="K233" i="3" s="1"/>
  <c r="K232" i="3" s="1"/>
  <c r="J234" i="3"/>
  <c r="J233" i="3" s="1"/>
  <c r="J232" i="3" s="1"/>
  <c r="I234" i="3"/>
  <c r="I233" i="3" s="1"/>
  <c r="I232" i="3" s="1"/>
  <c r="L230" i="3"/>
  <c r="L229" i="3" s="1"/>
  <c r="L228" i="3" s="1"/>
  <c r="K230" i="3"/>
  <c r="K229" i="3" s="1"/>
  <c r="K228" i="3" s="1"/>
  <c r="J230" i="3"/>
  <c r="J229" i="3" s="1"/>
  <c r="J228" i="3" s="1"/>
  <c r="I230" i="3"/>
  <c r="I229" i="3" s="1"/>
  <c r="I228" i="3" s="1"/>
  <c r="L221" i="3"/>
  <c r="L220" i="3" s="1"/>
  <c r="K221" i="3"/>
  <c r="K220" i="3" s="1"/>
  <c r="J221" i="3"/>
  <c r="J220" i="3" s="1"/>
  <c r="I221" i="3"/>
  <c r="I220" i="3" s="1"/>
  <c r="L218" i="3"/>
  <c r="K218" i="3"/>
  <c r="J218" i="3"/>
  <c r="I218" i="3"/>
  <c r="L217" i="3"/>
  <c r="K217" i="3"/>
  <c r="K216" i="3" s="1"/>
  <c r="J217" i="3"/>
  <c r="I217" i="3"/>
  <c r="I216" i="3" s="1"/>
  <c r="L211" i="3"/>
  <c r="K211" i="3"/>
  <c r="J211" i="3"/>
  <c r="I211" i="3"/>
  <c r="L210" i="3"/>
  <c r="L209" i="3" s="1"/>
  <c r="K210" i="3"/>
  <c r="K209" i="3" s="1"/>
  <c r="J210" i="3"/>
  <c r="J209" i="3" s="1"/>
  <c r="I210" i="3"/>
  <c r="I209" i="3" s="1"/>
  <c r="L207" i="3"/>
  <c r="K207" i="3"/>
  <c r="J207" i="3"/>
  <c r="I207" i="3"/>
  <c r="L206" i="3"/>
  <c r="K206" i="3"/>
  <c r="J206" i="3"/>
  <c r="I206" i="3"/>
  <c r="L202" i="3"/>
  <c r="L201" i="3" s="1"/>
  <c r="K202" i="3"/>
  <c r="J202" i="3"/>
  <c r="J201" i="3" s="1"/>
  <c r="I202" i="3"/>
  <c r="K201" i="3"/>
  <c r="I201" i="3"/>
  <c r="L196" i="3"/>
  <c r="L195" i="3" s="1"/>
  <c r="K196" i="3"/>
  <c r="K195" i="3" s="1"/>
  <c r="J196" i="3"/>
  <c r="J195" i="3" s="1"/>
  <c r="I196" i="3"/>
  <c r="I195" i="3" s="1"/>
  <c r="I186" i="3" s="1"/>
  <c r="L191" i="3"/>
  <c r="K191" i="3"/>
  <c r="J191" i="3"/>
  <c r="I191" i="3"/>
  <c r="L190" i="3"/>
  <c r="K190" i="3"/>
  <c r="J190" i="3"/>
  <c r="I190" i="3"/>
  <c r="L188" i="3"/>
  <c r="L187" i="3" s="1"/>
  <c r="K188" i="3"/>
  <c r="J188" i="3"/>
  <c r="J187" i="3" s="1"/>
  <c r="J186" i="3" s="1"/>
  <c r="I188" i="3"/>
  <c r="K187" i="3"/>
  <c r="I187" i="3"/>
  <c r="L180" i="3"/>
  <c r="L179" i="3" s="1"/>
  <c r="K180" i="3"/>
  <c r="K179" i="3" s="1"/>
  <c r="J180" i="3"/>
  <c r="J179" i="3" s="1"/>
  <c r="I180" i="3"/>
  <c r="I179" i="3" s="1"/>
  <c r="L175" i="3"/>
  <c r="K175" i="3"/>
  <c r="J175" i="3"/>
  <c r="I175" i="3"/>
  <c r="L174" i="3"/>
  <c r="L173" i="3" s="1"/>
  <c r="K174" i="3"/>
  <c r="J174" i="3"/>
  <c r="I174" i="3"/>
  <c r="I173" i="3" s="1"/>
  <c r="L171" i="3"/>
  <c r="K171" i="3"/>
  <c r="J171" i="3"/>
  <c r="I171" i="3"/>
  <c r="L170" i="3"/>
  <c r="L169" i="3" s="1"/>
  <c r="K170" i="3"/>
  <c r="K169" i="3" s="1"/>
  <c r="J170" i="3"/>
  <c r="J169" i="3" s="1"/>
  <c r="I170" i="3"/>
  <c r="I169" i="3" s="1"/>
  <c r="I168" i="3" s="1"/>
  <c r="L166" i="3"/>
  <c r="L165" i="3" s="1"/>
  <c r="K166" i="3"/>
  <c r="K165" i="3" s="1"/>
  <c r="J166" i="3"/>
  <c r="J165" i="3" s="1"/>
  <c r="I166" i="3"/>
  <c r="I165" i="3" s="1"/>
  <c r="L161" i="3"/>
  <c r="K161" i="3"/>
  <c r="J161" i="3"/>
  <c r="I161" i="3"/>
  <c r="L160" i="3"/>
  <c r="K160" i="3"/>
  <c r="K159" i="3" s="1"/>
  <c r="K158" i="3" s="1"/>
  <c r="J160" i="3"/>
  <c r="I160" i="3"/>
  <c r="I159" i="3" s="1"/>
  <c r="I158" i="3" s="1"/>
  <c r="L155" i="3"/>
  <c r="L154" i="3" s="1"/>
  <c r="L153" i="3" s="1"/>
  <c r="K155" i="3"/>
  <c r="K154" i="3" s="1"/>
  <c r="K153" i="3" s="1"/>
  <c r="J155" i="3"/>
  <c r="J154" i="3" s="1"/>
  <c r="J153" i="3" s="1"/>
  <c r="I155" i="3"/>
  <c r="I154" i="3" s="1"/>
  <c r="I153" i="3" s="1"/>
  <c r="L151" i="3"/>
  <c r="L150" i="3" s="1"/>
  <c r="K151" i="3"/>
  <c r="K150" i="3" s="1"/>
  <c r="J151" i="3"/>
  <c r="J150" i="3" s="1"/>
  <c r="I151" i="3"/>
  <c r="I150" i="3" s="1"/>
  <c r="L147" i="3"/>
  <c r="K147" i="3"/>
  <c r="J147" i="3"/>
  <c r="I147" i="3"/>
  <c r="L146" i="3"/>
  <c r="L145" i="3" s="1"/>
  <c r="K146" i="3"/>
  <c r="K145" i="3" s="1"/>
  <c r="J146" i="3"/>
  <c r="J145" i="3" s="1"/>
  <c r="I146" i="3"/>
  <c r="I145" i="3" s="1"/>
  <c r="L142" i="3"/>
  <c r="K142" i="3"/>
  <c r="J142" i="3"/>
  <c r="I142" i="3"/>
  <c r="L141" i="3"/>
  <c r="L140" i="3" s="1"/>
  <c r="K141" i="3"/>
  <c r="K140" i="3" s="1"/>
  <c r="K139" i="3" s="1"/>
  <c r="J141" i="3"/>
  <c r="J140" i="3" s="1"/>
  <c r="I141" i="3"/>
  <c r="I140" i="3" s="1"/>
  <c r="I139" i="3" s="1"/>
  <c r="L137" i="3"/>
  <c r="L136" i="3" s="1"/>
  <c r="L135" i="3" s="1"/>
  <c r="K137" i="3"/>
  <c r="K136" i="3" s="1"/>
  <c r="K135" i="3" s="1"/>
  <c r="J137" i="3"/>
  <c r="J136" i="3" s="1"/>
  <c r="J135" i="3" s="1"/>
  <c r="I137" i="3"/>
  <c r="I136" i="3" s="1"/>
  <c r="I135" i="3" s="1"/>
  <c r="L133" i="3"/>
  <c r="L132" i="3" s="1"/>
  <c r="L131" i="3" s="1"/>
  <c r="K133" i="3"/>
  <c r="K132" i="3" s="1"/>
  <c r="K131" i="3" s="1"/>
  <c r="J133" i="3"/>
  <c r="J132" i="3" s="1"/>
  <c r="J131" i="3" s="1"/>
  <c r="I133" i="3"/>
  <c r="I132" i="3" s="1"/>
  <c r="I131" i="3" s="1"/>
  <c r="L129" i="3"/>
  <c r="L128" i="3" s="1"/>
  <c r="L127" i="3" s="1"/>
  <c r="K129" i="3"/>
  <c r="K128" i="3" s="1"/>
  <c r="K127" i="3" s="1"/>
  <c r="J129" i="3"/>
  <c r="J128" i="3" s="1"/>
  <c r="J127" i="3" s="1"/>
  <c r="I129" i="3"/>
  <c r="I128" i="3" s="1"/>
  <c r="I127" i="3" s="1"/>
  <c r="L125" i="3"/>
  <c r="L124" i="3" s="1"/>
  <c r="L123" i="3" s="1"/>
  <c r="K125" i="3"/>
  <c r="K124" i="3" s="1"/>
  <c r="K123" i="3" s="1"/>
  <c r="J125" i="3"/>
  <c r="J124" i="3" s="1"/>
  <c r="J123" i="3" s="1"/>
  <c r="I125" i="3"/>
  <c r="I124" i="3" s="1"/>
  <c r="I123" i="3" s="1"/>
  <c r="L121" i="3"/>
  <c r="L120" i="3" s="1"/>
  <c r="L119" i="3" s="1"/>
  <c r="K121" i="3"/>
  <c r="K120" i="3" s="1"/>
  <c r="K119" i="3" s="1"/>
  <c r="J121" i="3"/>
  <c r="J120" i="3" s="1"/>
  <c r="J119" i="3" s="1"/>
  <c r="I121" i="3"/>
  <c r="I120" i="3" s="1"/>
  <c r="I119" i="3" s="1"/>
  <c r="L116" i="3"/>
  <c r="L115" i="3" s="1"/>
  <c r="L114" i="3" s="1"/>
  <c r="K116" i="3"/>
  <c r="K115" i="3" s="1"/>
  <c r="K114" i="3" s="1"/>
  <c r="J116" i="3"/>
  <c r="J115" i="3" s="1"/>
  <c r="J114" i="3" s="1"/>
  <c r="I116" i="3"/>
  <c r="I115" i="3" s="1"/>
  <c r="I114" i="3" s="1"/>
  <c r="I113" i="3" s="1"/>
  <c r="L110" i="3"/>
  <c r="L109" i="3" s="1"/>
  <c r="K110" i="3"/>
  <c r="J110" i="3"/>
  <c r="J109" i="3" s="1"/>
  <c r="I110" i="3"/>
  <c r="K109" i="3"/>
  <c r="I109" i="3"/>
  <c r="L106" i="3"/>
  <c r="L105" i="3" s="1"/>
  <c r="K106" i="3"/>
  <c r="K105" i="3" s="1"/>
  <c r="K104" i="3" s="1"/>
  <c r="J106" i="3"/>
  <c r="J105" i="3" s="1"/>
  <c r="I106" i="3"/>
  <c r="I105" i="3" s="1"/>
  <c r="I104" i="3" s="1"/>
  <c r="L101" i="3"/>
  <c r="L100" i="3" s="1"/>
  <c r="L99" i="3" s="1"/>
  <c r="K101" i="3"/>
  <c r="K100" i="3" s="1"/>
  <c r="K99" i="3" s="1"/>
  <c r="J101" i="3"/>
  <c r="J100" i="3" s="1"/>
  <c r="J99" i="3" s="1"/>
  <c r="I101" i="3"/>
  <c r="I100" i="3" s="1"/>
  <c r="I99" i="3" s="1"/>
  <c r="L96" i="3"/>
  <c r="L95" i="3" s="1"/>
  <c r="L94" i="3" s="1"/>
  <c r="K96" i="3"/>
  <c r="K95" i="3" s="1"/>
  <c r="K94" i="3" s="1"/>
  <c r="J96" i="3"/>
  <c r="J95" i="3" s="1"/>
  <c r="J94" i="3" s="1"/>
  <c r="I96" i="3"/>
  <c r="I95" i="3" s="1"/>
  <c r="I94" i="3" s="1"/>
  <c r="I93" i="3" s="1"/>
  <c r="L89" i="3"/>
  <c r="L88" i="3" s="1"/>
  <c r="L87" i="3" s="1"/>
  <c r="L86" i="3" s="1"/>
  <c r="K89" i="3"/>
  <c r="J89" i="3"/>
  <c r="J88" i="3" s="1"/>
  <c r="J87" i="3" s="1"/>
  <c r="J86" i="3" s="1"/>
  <c r="I89" i="3"/>
  <c r="K88" i="3"/>
  <c r="I88" i="3"/>
  <c r="I87" i="3" s="1"/>
  <c r="I86" i="3" s="1"/>
  <c r="K87" i="3"/>
  <c r="K86" i="3" s="1"/>
  <c r="L84" i="3"/>
  <c r="K84" i="3"/>
  <c r="J84" i="3"/>
  <c r="I84" i="3"/>
  <c r="I83" i="3" s="1"/>
  <c r="I82" i="3" s="1"/>
  <c r="L83" i="3"/>
  <c r="L82" i="3" s="1"/>
  <c r="K83" i="3"/>
  <c r="K82" i="3" s="1"/>
  <c r="J83" i="3"/>
  <c r="J82" i="3" s="1"/>
  <c r="L78" i="3"/>
  <c r="K78" i="3"/>
  <c r="J78" i="3"/>
  <c r="I78" i="3"/>
  <c r="I77" i="3" s="1"/>
  <c r="L77" i="3"/>
  <c r="K77" i="3"/>
  <c r="J77" i="3"/>
  <c r="L73" i="3"/>
  <c r="L72" i="3" s="1"/>
  <c r="K73" i="3"/>
  <c r="J73" i="3"/>
  <c r="J72" i="3" s="1"/>
  <c r="I73" i="3"/>
  <c r="K72" i="3"/>
  <c r="I72" i="3"/>
  <c r="L68" i="3"/>
  <c r="L67" i="3" s="1"/>
  <c r="K68" i="3"/>
  <c r="K67" i="3" s="1"/>
  <c r="K66" i="3" s="1"/>
  <c r="J68" i="3"/>
  <c r="J67" i="3" s="1"/>
  <c r="I68" i="3"/>
  <c r="I67" i="3" s="1"/>
  <c r="I66" i="3" s="1"/>
  <c r="I65" i="3" s="1"/>
  <c r="L49" i="3"/>
  <c r="L48" i="3" s="1"/>
  <c r="L47" i="3" s="1"/>
  <c r="L46" i="3" s="1"/>
  <c r="K49" i="3"/>
  <c r="J49" i="3"/>
  <c r="J48" i="3" s="1"/>
  <c r="J47" i="3" s="1"/>
  <c r="J46" i="3" s="1"/>
  <c r="I49" i="3"/>
  <c r="K48" i="3"/>
  <c r="I48" i="3"/>
  <c r="I47" i="3" s="1"/>
  <c r="I46" i="3" s="1"/>
  <c r="K47" i="3"/>
  <c r="K46" i="3" s="1"/>
  <c r="L44" i="3"/>
  <c r="K44" i="3"/>
  <c r="J44" i="3"/>
  <c r="I44" i="3"/>
  <c r="I43" i="3" s="1"/>
  <c r="I42" i="3" s="1"/>
  <c r="L43" i="3"/>
  <c r="L42" i="3" s="1"/>
  <c r="K43" i="3"/>
  <c r="K42" i="3" s="1"/>
  <c r="J43" i="3"/>
  <c r="J42" i="3" s="1"/>
  <c r="L40" i="3"/>
  <c r="K40" i="3"/>
  <c r="J40" i="3"/>
  <c r="I40" i="3"/>
  <c r="L38" i="3"/>
  <c r="L37" i="3" s="1"/>
  <c r="L36" i="3" s="1"/>
  <c r="K38" i="3"/>
  <c r="K37" i="3" s="1"/>
  <c r="K36" i="3" s="1"/>
  <c r="J38" i="3"/>
  <c r="J37" i="3" s="1"/>
  <c r="J36" i="3" s="1"/>
  <c r="J35" i="3" s="1"/>
  <c r="I38" i="3"/>
  <c r="I37" i="3" s="1"/>
  <c r="I36" i="3" s="1"/>
  <c r="L365" i="6"/>
  <c r="K365" i="6"/>
  <c r="J365" i="6"/>
  <c r="I365" i="6"/>
  <c r="I364" i="6" s="1"/>
  <c r="L364" i="6"/>
  <c r="K364" i="6"/>
  <c r="J364" i="6"/>
  <c r="L362" i="6"/>
  <c r="K362" i="6"/>
  <c r="K361" i="6" s="1"/>
  <c r="J362" i="6"/>
  <c r="J361" i="6" s="1"/>
  <c r="I362" i="6"/>
  <c r="L361" i="6"/>
  <c r="I361" i="6"/>
  <c r="L359" i="6"/>
  <c r="L358" i="6" s="1"/>
  <c r="K359" i="6"/>
  <c r="K358" i="6" s="1"/>
  <c r="J359" i="6"/>
  <c r="J358" i="6" s="1"/>
  <c r="I359" i="6"/>
  <c r="I358" i="6" s="1"/>
  <c r="L355" i="6"/>
  <c r="K355" i="6"/>
  <c r="J355" i="6"/>
  <c r="I355" i="6"/>
  <c r="I354" i="6" s="1"/>
  <c r="L354" i="6"/>
  <c r="K354" i="6"/>
  <c r="J354" i="6"/>
  <c r="L351" i="6"/>
  <c r="L350" i="6" s="1"/>
  <c r="K351" i="6"/>
  <c r="K350" i="6" s="1"/>
  <c r="J351" i="6"/>
  <c r="J350" i="6" s="1"/>
  <c r="I351" i="6"/>
  <c r="I350" i="6"/>
  <c r="L347" i="6"/>
  <c r="L346" i="6" s="1"/>
  <c r="K347" i="6"/>
  <c r="K346" i="6" s="1"/>
  <c r="J347" i="6"/>
  <c r="J346" i="6" s="1"/>
  <c r="I347" i="6"/>
  <c r="I346" i="6" s="1"/>
  <c r="L343" i="6"/>
  <c r="K343" i="6"/>
  <c r="J343" i="6"/>
  <c r="I343" i="6"/>
  <c r="L340" i="6"/>
  <c r="K340" i="6"/>
  <c r="J340" i="6"/>
  <c r="I340" i="6"/>
  <c r="L338" i="6"/>
  <c r="L337" i="6" s="1"/>
  <c r="K338" i="6"/>
  <c r="K337" i="6" s="1"/>
  <c r="J338" i="6"/>
  <c r="J337" i="6" s="1"/>
  <c r="I338" i="6"/>
  <c r="I337" i="6"/>
  <c r="I336" i="6" s="1"/>
  <c r="L333" i="6"/>
  <c r="L332" i="6" s="1"/>
  <c r="K333" i="6"/>
  <c r="K332" i="6" s="1"/>
  <c r="J333" i="6"/>
  <c r="J332" i="6" s="1"/>
  <c r="I333" i="6"/>
  <c r="I332" i="6"/>
  <c r="L330" i="6"/>
  <c r="L329" i="6" s="1"/>
  <c r="K330" i="6"/>
  <c r="K329" i="6" s="1"/>
  <c r="J330" i="6"/>
  <c r="J329" i="6" s="1"/>
  <c r="I330" i="6"/>
  <c r="I329" i="6" s="1"/>
  <c r="L327" i="6"/>
  <c r="K327" i="6"/>
  <c r="J327" i="6"/>
  <c r="I327" i="6"/>
  <c r="I326" i="6" s="1"/>
  <c r="L326" i="6"/>
  <c r="K326" i="6"/>
  <c r="J326" i="6"/>
  <c r="L323" i="6"/>
  <c r="L322" i="6" s="1"/>
  <c r="K323" i="6"/>
  <c r="K322" i="6" s="1"/>
  <c r="J323" i="6"/>
  <c r="J322" i="6" s="1"/>
  <c r="I323" i="6"/>
  <c r="I322" i="6"/>
  <c r="L319" i="6"/>
  <c r="L318" i="6" s="1"/>
  <c r="K319" i="6"/>
  <c r="K318" i="6" s="1"/>
  <c r="J319" i="6"/>
  <c r="J318" i="6" s="1"/>
  <c r="I319" i="6"/>
  <c r="I318" i="6" s="1"/>
  <c r="L315" i="6"/>
  <c r="K315" i="6"/>
  <c r="J315" i="6"/>
  <c r="I315" i="6"/>
  <c r="I314" i="6" s="1"/>
  <c r="L314" i="6"/>
  <c r="K314" i="6"/>
  <c r="J314" i="6"/>
  <c r="L311" i="6"/>
  <c r="K311" i="6"/>
  <c r="J311" i="6"/>
  <c r="I311" i="6"/>
  <c r="L308" i="6"/>
  <c r="K308" i="6"/>
  <c r="J308" i="6"/>
  <c r="I308" i="6"/>
  <c r="L306" i="6"/>
  <c r="L305" i="6" s="1"/>
  <c r="K306" i="6"/>
  <c r="K305" i="6" s="1"/>
  <c r="J306" i="6"/>
  <c r="J305" i="6" s="1"/>
  <c r="I306" i="6"/>
  <c r="I305" i="6" s="1"/>
  <c r="L300" i="6"/>
  <c r="L299" i="6" s="1"/>
  <c r="K300" i="6"/>
  <c r="K299" i="6" s="1"/>
  <c r="J300" i="6"/>
  <c r="J299" i="6" s="1"/>
  <c r="I300" i="6"/>
  <c r="I299" i="6"/>
  <c r="L297" i="6"/>
  <c r="L296" i="6" s="1"/>
  <c r="K297" i="6"/>
  <c r="K296" i="6" s="1"/>
  <c r="J297" i="6"/>
  <c r="J296" i="6" s="1"/>
  <c r="I297" i="6"/>
  <c r="I296" i="6" s="1"/>
  <c r="L294" i="6"/>
  <c r="K294" i="6"/>
  <c r="J294" i="6"/>
  <c r="I294" i="6"/>
  <c r="I293" i="6" s="1"/>
  <c r="L293" i="6"/>
  <c r="K293" i="6"/>
  <c r="J293" i="6"/>
  <c r="L290" i="6"/>
  <c r="L289" i="6" s="1"/>
  <c r="K290" i="6"/>
  <c r="K289" i="6" s="1"/>
  <c r="J290" i="6"/>
  <c r="J289" i="6" s="1"/>
  <c r="I290" i="6"/>
  <c r="I289" i="6"/>
  <c r="L286" i="6"/>
  <c r="L285" i="6" s="1"/>
  <c r="K286" i="6"/>
  <c r="K285" i="6" s="1"/>
  <c r="J286" i="6"/>
  <c r="J285" i="6" s="1"/>
  <c r="I286" i="6"/>
  <c r="I285" i="6" s="1"/>
  <c r="L282" i="6"/>
  <c r="K282" i="6"/>
  <c r="J282" i="6"/>
  <c r="I282" i="6"/>
  <c r="I281" i="6" s="1"/>
  <c r="L281" i="6"/>
  <c r="K281" i="6"/>
  <c r="J281" i="6"/>
  <c r="L278" i="6"/>
  <c r="K278" i="6"/>
  <c r="J278" i="6"/>
  <c r="I278" i="6"/>
  <c r="L275" i="6"/>
  <c r="K275" i="6"/>
  <c r="J275" i="6"/>
  <c r="I275" i="6"/>
  <c r="L273" i="6"/>
  <c r="L272" i="6" s="1"/>
  <c r="L271" i="6" s="1"/>
  <c r="K273" i="6"/>
  <c r="K272" i="6" s="1"/>
  <c r="J273" i="6"/>
  <c r="J272" i="6" s="1"/>
  <c r="I273" i="6"/>
  <c r="I272" i="6" s="1"/>
  <c r="L268" i="6"/>
  <c r="L267" i="6" s="1"/>
  <c r="K268" i="6"/>
  <c r="K267" i="6" s="1"/>
  <c r="J268" i="6"/>
  <c r="J267" i="6" s="1"/>
  <c r="I268" i="6"/>
  <c r="I267" i="6" s="1"/>
  <c r="L265" i="6"/>
  <c r="K265" i="6"/>
  <c r="J265" i="6"/>
  <c r="I265" i="6"/>
  <c r="I264" i="6" s="1"/>
  <c r="L264" i="6"/>
  <c r="K264" i="6"/>
  <c r="J264" i="6"/>
  <c r="L262" i="6"/>
  <c r="K262" i="6"/>
  <c r="K261" i="6" s="1"/>
  <c r="J262" i="6"/>
  <c r="J261" i="6" s="1"/>
  <c r="I262" i="6"/>
  <c r="L261" i="6"/>
  <c r="I261" i="6"/>
  <c r="L258" i="6"/>
  <c r="L257" i="6" s="1"/>
  <c r="K258" i="6"/>
  <c r="K257" i="6" s="1"/>
  <c r="J258" i="6"/>
  <c r="J257" i="6" s="1"/>
  <c r="I258" i="6"/>
  <c r="I257" i="6" s="1"/>
  <c r="L254" i="6"/>
  <c r="K254" i="6"/>
  <c r="J254" i="6"/>
  <c r="I254" i="6"/>
  <c r="I253" i="6" s="1"/>
  <c r="L253" i="6"/>
  <c r="K253" i="6"/>
  <c r="J253" i="6"/>
  <c r="L250" i="6"/>
  <c r="K250" i="6"/>
  <c r="K249" i="6" s="1"/>
  <c r="J250" i="6"/>
  <c r="J249" i="6" s="1"/>
  <c r="I250" i="6"/>
  <c r="L249" i="6"/>
  <c r="I249" i="6"/>
  <c r="L246" i="6"/>
  <c r="K246" i="6"/>
  <c r="J246" i="6"/>
  <c r="I246" i="6"/>
  <c r="L243" i="6"/>
  <c r="K243" i="6"/>
  <c r="J243" i="6"/>
  <c r="I243" i="6"/>
  <c r="L241" i="6"/>
  <c r="K241" i="6"/>
  <c r="J241" i="6"/>
  <c r="I241" i="6"/>
  <c r="I240" i="6" s="1"/>
  <c r="L240" i="6"/>
  <c r="K240" i="6"/>
  <c r="J240" i="6"/>
  <c r="L234" i="6"/>
  <c r="L233" i="6" s="1"/>
  <c r="L232" i="6" s="1"/>
  <c r="K234" i="6"/>
  <c r="K233" i="6" s="1"/>
  <c r="K232" i="6" s="1"/>
  <c r="J234" i="6"/>
  <c r="J233" i="6" s="1"/>
  <c r="J232" i="6" s="1"/>
  <c r="I234" i="6"/>
  <c r="I233" i="6" s="1"/>
  <c r="I232" i="6" s="1"/>
  <c r="L230" i="6"/>
  <c r="L229" i="6" s="1"/>
  <c r="L228" i="6" s="1"/>
  <c r="K230" i="6"/>
  <c r="K229" i="6" s="1"/>
  <c r="K228" i="6" s="1"/>
  <c r="J230" i="6"/>
  <c r="J229" i="6" s="1"/>
  <c r="J228" i="6" s="1"/>
  <c r="I230" i="6"/>
  <c r="I229" i="6" s="1"/>
  <c r="I228" i="6" s="1"/>
  <c r="L221" i="6"/>
  <c r="L220" i="6" s="1"/>
  <c r="K221" i="6"/>
  <c r="K220" i="6" s="1"/>
  <c r="J221" i="6"/>
  <c r="J220" i="6" s="1"/>
  <c r="I221" i="6"/>
  <c r="I220" i="6" s="1"/>
  <c r="L218" i="6"/>
  <c r="K218" i="6"/>
  <c r="J218" i="6"/>
  <c r="I218" i="6"/>
  <c r="I217" i="6" s="1"/>
  <c r="I216" i="6" s="1"/>
  <c r="L217" i="6"/>
  <c r="L216" i="6" s="1"/>
  <c r="K217" i="6"/>
  <c r="K216" i="6" s="1"/>
  <c r="J217" i="6"/>
  <c r="J216" i="6" s="1"/>
  <c r="L211" i="6"/>
  <c r="K211" i="6"/>
  <c r="J211" i="6"/>
  <c r="I211" i="6"/>
  <c r="I210" i="6" s="1"/>
  <c r="I209" i="6" s="1"/>
  <c r="L210" i="6"/>
  <c r="L209" i="6" s="1"/>
  <c r="K210" i="6"/>
  <c r="K209" i="6" s="1"/>
  <c r="J210" i="6"/>
  <c r="J209" i="6" s="1"/>
  <c r="L207" i="6"/>
  <c r="K207" i="6"/>
  <c r="J207" i="6"/>
  <c r="I207" i="6"/>
  <c r="I206" i="6" s="1"/>
  <c r="L206" i="6"/>
  <c r="K206" i="6"/>
  <c r="J206" i="6"/>
  <c r="L202" i="6"/>
  <c r="K202" i="6"/>
  <c r="K201" i="6" s="1"/>
  <c r="J202" i="6"/>
  <c r="J201" i="6" s="1"/>
  <c r="I202" i="6"/>
  <c r="L201" i="6"/>
  <c r="I201" i="6"/>
  <c r="L196" i="6"/>
  <c r="L195" i="6" s="1"/>
  <c r="K196" i="6"/>
  <c r="K195" i="6" s="1"/>
  <c r="J196" i="6"/>
  <c r="J195" i="6" s="1"/>
  <c r="I196" i="6"/>
  <c r="I195" i="6" s="1"/>
  <c r="L191" i="6"/>
  <c r="L190" i="6" s="1"/>
  <c r="K191" i="6"/>
  <c r="J191" i="6"/>
  <c r="I191" i="6"/>
  <c r="I190" i="6" s="1"/>
  <c r="K190" i="6"/>
  <c r="J190" i="6"/>
  <c r="L188" i="6"/>
  <c r="K188" i="6"/>
  <c r="K187" i="6" s="1"/>
  <c r="J188" i="6"/>
  <c r="J187" i="6" s="1"/>
  <c r="I188" i="6"/>
  <c r="L187" i="6"/>
  <c r="I187" i="6"/>
  <c r="L180" i="6"/>
  <c r="L179" i="6" s="1"/>
  <c r="K180" i="6"/>
  <c r="K179" i="6" s="1"/>
  <c r="J180" i="6"/>
  <c r="J179" i="6" s="1"/>
  <c r="I180" i="6"/>
  <c r="I179" i="6" s="1"/>
  <c r="L175" i="6"/>
  <c r="L174" i="6" s="1"/>
  <c r="K175" i="6"/>
  <c r="J175" i="6"/>
  <c r="I175" i="6"/>
  <c r="I174" i="6" s="1"/>
  <c r="K174" i="6"/>
  <c r="K173" i="6" s="1"/>
  <c r="J174" i="6"/>
  <c r="J173" i="6" s="1"/>
  <c r="L171" i="6"/>
  <c r="L170" i="6" s="1"/>
  <c r="L169" i="6" s="1"/>
  <c r="K171" i="6"/>
  <c r="J171" i="6"/>
  <c r="I171" i="6"/>
  <c r="I170" i="6" s="1"/>
  <c r="I169" i="6" s="1"/>
  <c r="K170" i="6"/>
  <c r="K169" i="6" s="1"/>
  <c r="K168" i="6" s="1"/>
  <c r="J170" i="6"/>
  <c r="J169" i="6" s="1"/>
  <c r="J168" i="6" s="1"/>
  <c r="L166" i="6"/>
  <c r="L165" i="6" s="1"/>
  <c r="K166" i="6"/>
  <c r="K165" i="6" s="1"/>
  <c r="J166" i="6"/>
  <c r="J165" i="6" s="1"/>
  <c r="I166" i="6"/>
  <c r="I165" i="6" s="1"/>
  <c r="L161" i="6"/>
  <c r="L160" i="6" s="1"/>
  <c r="L159" i="6" s="1"/>
  <c r="L158" i="6" s="1"/>
  <c r="K161" i="6"/>
  <c r="J161" i="6"/>
  <c r="I161" i="6"/>
  <c r="I160" i="6" s="1"/>
  <c r="I159" i="6" s="1"/>
  <c r="I158" i="6" s="1"/>
  <c r="K160" i="6"/>
  <c r="K159" i="6" s="1"/>
  <c r="K158" i="6" s="1"/>
  <c r="J160" i="6"/>
  <c r="J159" i="6" s="1"/>
  <c r="J158" i="6" s="1"/>
  <c r="L155" i="6"/>
  <c r="L154" i="6" s="1"/>
  <c r="L153" i="6" s="1"/>
  <c r="K155" i="6"/>
  <c r="K154" i="6" s="1"/>
  <c r="K153" i="6" s="1"/>
  <c r="J155" i="6"/>
  <c r="J154" i="6" s="1"/>
  <c r="J153" i="6" s="1"/>
  <c r="I155" i="6"/>
  <c r="I154" i="6" s="1"/>
  <c r="I153" i="6" s="1"/>
  <c r="L151" i="6"/>
  <c r="L150" i="6" s="1"/>
  <c r="K151" i="6"/>
  <c r="K150" i="6" s="1"/>
  <c r="J151" i="6"/>
  <c r="J150" i="6" s="1"/>
  <c r="I151" i="6"/>
  <c r="I150" i="6" s="1"/>
  <c r="L147" i="6"/>
  <c r="L146" i="6" s="1"/>
  <c r="L145" i="6" s="1"/>
  <c r="K147" i="6"/>
  <c r="J147" i="6"/>
  <c r="I147" i="6"/>
  <c r="I146" i="6" s="1"/>
  <c r="I145" i="6" s="1"/>
  <c r="K146" i="6"/>
  <c r="K145" i="6" s="1"/>
  <c r="J146" i="6"/>
  <c r="J145" i="6" s="1"/>
  <c r="L142" i="6"/>
  <c r="L141" i="6" s="1"/>
  <c r="L140" i="6" s="1"/>
  <c r="K142" i="6"/>
  <c r="J142" i="6"/>
  <c r="I142" i="6"/>
  <c r="I141" i="6" s="1"/>
  <c r="I140" i="6" s="1"/>
  <c r="K141" i="6"/>
  <c r="K140" i="6" s="1"/>
  <c r="J141" i="6"/>
  <c r="J140" i="6" s="1"/>
  <c r="L137" i="6"/>
  <c r="L136" i="6" s="1"/>
  <c r="L135" i="6" s="1"/>
  <c r="K137" i="6"/>
  <c r="K136" i="6" s="1"/>
  <c r="K135" i="6" s="1"/>
  <c r="J137" i="6"/>
  <c r="J136" i="6" s="1"/>
  <c r="J135" i="6" s="1"/>
  <c r="I137" i="6"/>
  <c r="I136" i="6" s="1"/>
  <c r="I135" i="6" s="1"/>
  <c r="L133" i="6"/>
  <c r="L132" i="6" s="1"/>
  <c r="L131" i="6" s="1"/>
  <c r="K133" i="6"/>
  <c r="K132" i="6" s="1"/>
  <c r="K131" i="6" s="1"/>
  <c r="J133" i="6"/>
  <c r="J132" i="6" s="1"/>
  <c r="J131" i="6" s="1"/>
  <c r="I133" i="6"/>
  <c r="I132" i="6" s="1"/>
  <c r="I131" i="6" s="1"/>
  <c r="L129" i="6"/>
  <c r="L128" i="6" s="1"/>
  <c r="L127" i="6" s="1"/>
  <c r="K129" i="6"/>
  <c r="K128" i="6" s="1"/>
  <c r="K127" i="6" s="1"/>
  <c r="J129" i="6"/>
  <c r="J128" i="6" s="1"/>
  <c r="J127" i="6" s="1"/>
  <c r="I129" i="6"/>
  <c r="I128" i="6" s="1"/>
  <c r="I127" i="6" s="1"/>
  <c r="L125" i="6"/>
  <c r="L124" i="6" s="1"/>
  <c r="L123" i="6" s="1"/>
  <c r="K125" i="6"/>
  <c r="K124" i="6" s="1"/>
  <c r="K123" i="6" s="1"/>
  <c r="J125" i="6"/>
  <c r="J124" i="6" s="1"/>
  <c r="J123" i="6" s="1"/>
  <c r="I125" i="6"/>
  <c r="I124" i="6" s="1"/>
  <c r="I123" i="6" s="1"/>
  <c r="L121" i="6"/>
  <c r="L120" i="6" s="1"/>
  <c r="L119" i="6" s="1"/>
  <c r="K121" i="6"/>
  <c r="K120" i="6" s="1"/>
  <c r="K119" i="6" s="1"/>
  <c r="J121" i="6"/>
  <c r="J120" i="6" s="1"/>
  <c r="J119" i="6" s="1"/>
  <c r="I121" i="6"/>
  <c r="I120" i="6" s="1"/>
  <c r="I119" i="6" s="1"/>
  <c r="L116" i="6"/>
  <c r="L115" i="6" s="1"/>
  <c r="L114" i="6" s="1"/>
  <c r="K116" i="6"/>
  <c r="K115" i="6" s="1"/>
  <c r="K114" i="6" s="1"/>
  <c r="J116" i="6"/>
  <c r="J115" i="6" s="1"/>
  <c r="J114" i="6" s="1"/>
  <c r="I116" i="6"/>
  <c r="I115" i="6" s="1"/>
  <c r="I114" i="6" s="1"/>
  <c r="I113" i="6" s="1"/>
  <c r="L110" i="6"/>
  <c r="K110" i="6"/>
  <c r="K109" i="6" s="1"/>
  <c r="J110" i="6"/>
  <c r="J109" i="6" s="1"/>
  <c r="I110" i="6"/>
  <c r="L109" i="6"/>
  <c r="I109" i="6"/>
  <c r="L106" i="6"/>
  <c r="L105" i="6" s="1"/>
  <c r="L104" i="6" s="1"/>
  <c r="K106" i="6"/>
  <c r="K105" i="6" s="1"/>
  <c r="J106" i="6"/>
  <c r="J105" i="6" s="1"/>
  <c r="I106" i="6"/>
  <c r="I105" i="6" s="1"/>
  <c r="I104" i="6" s="1"/>
  <c r="L101" i="6"/>
  <c r="L100" i="6" s="1"/>
  <c r="L99" i="6" s="1"/>
  <c r="K101" i="6"/>
  <c r="K100" i="6" s="1"/>
  <c r="K99" i="6" s="1"/>
  <c r="J101" i="6"/>
  <c r="J100" i="6" s="1"/>
  <c r="J99" i="6" s="1"/>
  <c r="I101" i="6"/>
  <c r="I100" i="6" s="1"/>
  <c r="I99" i="6" s="1"/>
  <c r="L96" i="6"/>
  <c r="L95" i="6" s="1"/>
  <c r="L94" i="6" s="1"/>
  <c r="L93" i="6" s="1"/>
  <c r="K96" i="6"/>
  <c r="K95" i="6" s="1"/>
  <c r="K94" i="6" s="1"/>
  <c r="J96" i="6"/>
  <c r="J95" i="6" s="1"/>
  <c r="J94" i="6" s="1"/>
  <c r="I96" i="6"/>
  <c r="I95" i="6" s="1"/>
  <c r="I94" i="6" s="1"/>
  <c r="L89" i="6"/>
  <c r="K89" i="6"/>
  <c r="K88" i="6" s="1"/>
  <c r="K87" i="6" s="1"/>
  <c r="K86" i="6" s="1"/>
  <c r="J89" i="6"/>
  <c r="J88" i="6" s="1"/>
  <c r="J87" i="6" s="1"/>
  <c r="J86" i="6" s="1"/>
  <c r="I89" i="6"/>
  <c r="L88" i="6"/>
  <c r="L87" i="6" s="1"/>
  <c r="L86" i="6" s="1"/>
  <c r="I88" i="6"/>
  <c r="I87" i="6" s="1"/>
  <c r="I86" i="6" s="1"/>
  <c r="L84" i="6"/>
  <c r="L83" i="6" s="1"/>
  <c r="L82" i="6" s="1"/>
  <c r="K84" i="6"/>
  <c r="J84" i="6"/>
  <c r="I84" i="6"/>
  <c r="I83" i="6" s="1"/>
  <c r="I82" i="6" s="1"/>
  <c r="K83" i="6"/>
  <c r="K82" i="6" s="1"/>
  <c r="J83" i="6"/>
  <c r="J82" i="6" s="1"/>
  <c r="L78" i="6"/>
  <c r="L77" i="6" s="1"/>
  <c r="K78" i="6"/>
  <c r="J78" i="6"/>
  <c r="I78" i="6"/>
  <c r="I77" i="6" s="1"/>
  <c r="K77" i="6"/>
  <c r="J77" i="6"/>
  <c r="L73" i="6"/>
  <c r="K73" i="6"/>
  <c r="K72" i="6" s="1"/>
  <c r="J73" i="6"/>
  <c r="J72" i="6" s="1"/>
  <c r="I73" i="6"/>
  <c r="L72" i="6"/>
  <c r="I72" i="6"/>
  <c r="L68" i="6"/>
  <c r="L67" i="6" s="1"/>
  <c r="L66" i="6" s="1"/>
  <c r="K68" i="6"/>
  <c r="K67" i="6" s="1"/>
  <c r="J68" i="6"/>
  <c r="J67" i="6" s="1"/>
  <c r="I68" i="6"/>
  <c r="I67" i="6" s="1"/>
  <c r="I66" i="6" s="1"/>
  <c r="L49" i="6"/>
  <c r="K49" i="6"/>
  <c r="K48" i="6" s="1"/>
  <c r="K47" i="6" s="1"/>
  <c r="K46" i="6" s="1"/>
  <c r="J49" i="6"/>
  <c r="J48" i="6" s="1"/>
  <c r="J47" i="6" s="1"/>
  <c r="J46" i="6" s="1"/>
  <c r="I49" i="6"/>
  <c r="L48" i="6"/>
  <c r="L47" i="6" s="1"/>
  <c r="L46" i="6" s="1"/>
  <c r="I48" i="6"/>
  <c r="I47" i="6" s="1"/>
  <c r="I46" i="6" s="1"/>
  <c r="L44" i="6"/>
  <c r="L43" i="6" s="1"/>
  <c r="L42" i="6" s="1"/>
  <c r="K44" i="6"/>
  <c r="J44" i="6"/>
  <c r="I44" i="6"/>
  <c r="I43" i="6" s="1"/>
  <c r="I42" i="6" s="1"/>
  <c r="K43" i="6"/>
  <c r="K42" i="6" s="1"/>
  <c r="J43" i="6"/>
  <c r="J42" i="6" s="1"/>
  <c r="L40" i="6"/>
  <c r="K40" i="6"/>
  <c r="J40" i="6"/>
  <c r="I40" i="6"/>
  <c r="I37" i="6" s="1"/>
  <c r="I36" i="6" s="1"/>
  <c r="I35" i="6" s="1"/>
  <c r="L38" i="6"/>
  <c r="K38" i="6"/>
  <c r="K37" i="6" s="1"/>
  <c r="K36" i="6" s="1"/>
  <c r="K35" i="6" s="1"/>
  <c r="J38" i="6"/>
  <c r="J37" i="6" s="1"/>
  <c r="J36" i="6" s="1"/>
  <c r="J35" i="6" s="1"/>
  <c r="I38" i="6"/>
  <c r="L37" i="6"/>
  <c r="L36" i="6"/>
  <c r="L35" i="6" s="1"/>
  <c r="L365" i="7"/>
  <c r="L364" i="7" s="1"/>
  <c r="K365" i="7"/>
  <c r="J365" i="7"/>
  <c r="I365" i="7"/>
  <c r="I364" i="7" s="1"/>
  <c r="K364" i="7"/>
  <c r="J364" i="7"/>
  <c r="L362" i="7"/>
  <c r="K362" i="7"/>
  <c r="J362" i="7"/>
  <c r="J361" i="7" s="1"/>
  <c r="I362" i="7"/>
  <c r="L361" i="7"/>
  <c r="K361" i="7"/>
  <c r="I361" i="7"/>
  <c r="L359" i="7"/>
  <c r="L358" i="7" s="1"/>
  <c r="K359" i="7"/>
  <c r="K358" i="7" s="1"/>
  <c r="J359" i="7"/>
  <c r="J358" i="7" s="1"/>
  <c r="I359" i="7"/>
  <c r="I358" i="7" s="1"/>
  <c r="L355" i="7"/>
  <c r="L354" i="7" s="1"/>
  <c r="K355" i="7"/>
  <c r="J355" i="7"/>
  <c r="I355" i="7"/>
  <c r="I354" i="7" s="1"/>
  <c r="K354" i="7"/>
  <c r="J354" i="7"/>
  <c r="L351" i="7"/>
  <c r="K351" i="7"/>
  <c r="J351" i="7"/>
  <c r="J350" i="7" s="1"/>
  <c r="I351" i="7"/>
  <c r="L350" i="7"/>
  <c r="K350" i="7"/>
  <c r="I350" i="7"/>
  <c r="L347" i="7"/>
  <c r="L346" i="7" s="1"/>
  <c r="K347" i="7"/>
  <c r="K346" i="7" s="1"/>
  <c r="K336" i="7" s="1"/>
  <c r="J347" i="7"/>
  <c r="J346" i="7" s="1"/>
  <c r="I347" i="7"/>
  <c r="I346" i="7" s="1"/>
  <c r="L343" i="7"/>
  <c r="K343" i="7"/>
  <c r="J343" i="7"/>
  <c r="I343" i="7"/>
  <c r="L340" i="7"/>
  <c r="K340" i="7"/>
  <c r="J340" i="7"/>
  <c r="I340" i="7"/>
  <c r="L338" i="7"/>
  <c r="K338" i="7"/>
  <c r="J338" i="7"/>
  <c r="J337" i="7" s="1"/>
  <c r="I338" i="7"/>
  <c r="L337" i="7"/>
  <c r="K337" i="7"/>
  <c r="I337" i="7"/>
  <c r="L333" i="7"/>
  <c r="K333" i="7"/>
  <c r="J333" i="7"/>
  <c r="J332" i="7" s="1"/>
  <c r="I333" i="7"/>
  <c r="L332" i="7"/>
  <c r="K332" i="7"/>
  <c r="I332" i="7"/>
  <c r="L330" i="7"/>
  <c r="L329" i="7" s="1"/>
  <c r="K330" i="7"/>
  <c r="K329" i="7" s="1"/>
  <c r="J330" i="7"/>
  <c r="J329" i="7" s="1"/>
  <c r="I330" i="7"/>
  <c r="I329" i="7" s="1"/>
  <c r="L327" i="7"/>
  <c r="L326" i="7" s="1"/>
  <c r="K327" i="7"/>
  <c r="J327" i="7"/>
  <c r="I327" i="7"/>
  <c r="I326" i="7" s="1"/>
  <c r="K326" i="7"/>
  <c r="J326" i="7"/>
  <c r="L323" i="7"/>
  <c r="K323" i="7"/>
  <c r="J323" i="7"/>
  <c r="J322" i="7" s="1"/>
  <c r="I323" i="7"/>
  <c r="L322" i="7"/>
  <c r="K322" i="7"/>
  <c r="I322" i="7"/>
  <c r="L319" i="7"/>
  <c r="L318" i="7" s="1"/>
  <c r="K319" i="7"/>
  <c r="K318" i="7" s="1"/>
  <c r="J319" i="7"/>
  <c r="J318" i="7" s="1"/>
  <c r="I319" i="7"/>
  <c r="I318" i="7" s="1"/>
  <c r="L315" i="7"/>
  <c r="L314" i="7" s="1"/>
  <c r="K315" i="7"/>
  <c r="K314" i="7" s="1"/>
  <c r="J315" i="7"/>
  <c r="I315" i="7"/>
  <c r="I314" i="7" s="1"/>
  <c r="J314" i="7"/>
  <c r="L311" i="7"/>
  <c r="K311" i="7"/>
  <c r="J311" i="7"/>
  <c r="I311" i="7"/>
  <c r="L308" i="7"/>
  <c r="K308" i="7"/>
  <c r="J308" i="7"/>
  <c r="I308" i="7"/>
  <c r="L306" i="7"/>
  <c r="L305" i="7" s="1"/>
  <c r="K306" i="7"/>
  <c r="K305" i="7" s="1"/>
  <c r="J306" i="7"/>
  <c r="J305" i="7" s="1"/>
  <c r="I306" i="7"/>
  <c r="I305" i="7" s="1"/>
  <c r="I304" i="7" s="1"/>
  <c r="L300" i="7"/>
  <c r="K300" i="7"/>
  <c r="J300" i="7"/>
  <c r="J299" i="7" s="1"/>
  <c r="I300" i="7"/>
  <c r="L299" i="7"/>
  <c r="K299" i="7"/>
  <c r="I299" i="7"/>
  <c r="L297" i="7"/>
  <c r="L296" i="7" s="1"/>
  <c r="K297" i="7"/>
  <c r="K296" i="7" s="1"/>
  <c r="J297" i="7"/>
  <c r="J296" i="7" s="1"/>
  <c r="I297" i="7"/>
  <c r="I296" i="7" s="1"/>
  <c r="L294" i="7"/>
  <c r="L293" i="7" s="1"/>
  <c r="K294" i="7"/>
  <c r="K293" i="7" s="1"/>
  <c r="J294" i="7"/>
  <c r="I294" i="7"/>
  <c r="I293" i="7" s="1"/>
  <c r="J293" i="7"/>
  <c r="L290" i="7"/>
  <c r="K290" i="7"/>
  <c r="J290" i="7"/>
  <c r="J289" i="7" s="1"/>
  <c r="I290" i="7"/>
  <c r="L289" i="7"/>
  <c r="K289" i="7"/>
  <c r="I289" i="7"/>
  <c r="L286" i="7"/>
  <c r="L285" i="7" s="1"/>
  <c r="K286" i="7"/>
  <c r="K285" i="7" s="1"/>
  <c r="J286" i="7"/>
  <c r="J285" i="7" s="1"/>
  <c r="I286" i="7"/>
  <c r="I285" i="7" s="1"/>
  <c r="L282" i="7"/>
  <c r="L281" i="7" s="1"/>
  <c r="K282" i="7"/>
  <c r="K281" i="7" s="1"/>
  <c r="J282" i="7"/>
  <c r="I282" i="7"/>
  <c r="I281" i="7" s="1"/>
  <c r="J281" i="7"/>
  <c r="L278" i="7"/>
  <c r="K278" i="7"/>
  <c r="J278" i="7"/>
  <c r="I278" i="7"/>
  <c r="L275" i="7"/>
  <c r="K275" i="7"/>
  <c r="J275" i="7"/>
  <c r="I275" i="7"/>
  <c r="L273" i="7"/>
  <c r="L272" i="7" s="1"/>
  <c r="K273" i="7"/>
  <c r="K272" i="7" s="1"/>
  <c r="J273" i="7"/>
  <c r="J272" i="7" s="1"/>
  <c r="I273" i="7"/>
  <c r="I272" i="7" s="1"/>
  <c r="L268" i="7"/>
  <c r="L267" i="7" s="1"/>
  <c r="K268" i="7"/>
  <c r="K267" i="7" s="1"/>
  <c r="J268" i="7"/>
  <c r="J267" i="7" s="1"/>
  <c r="I268" i="7"/>
  <c r="I267" i="7" s="1"/>
  <c r="L265" i="7"/>
  <c r="L264" i="7" s="1"/>
  <c r="K265" i="7"/>
  <c r="K264" i="7" s="1"/>
  <c r="J265" i="7"/>
  <c r="I265" i="7"/>
  <c r="I264" i="7" s="1"/>
  <c r="J264" i="7"/>
  <c r="L262" i="7"/>
  <c r="K262" i="7"/>
  <c r="J262" i="7"/>
  <c r="J261" i="7" s="1"/>
  <c r="I262" i="7"/>
  <c r="L261" i="7"/>
  <c r="K261" i="7"/>
  <c r="I261" i="7"/>
  <c r="L258" i="7"/>
  <c r="L257" i="7" s="1"/>
  <c r="K258" i="7"/>
  <c r="K257" i="7" s="1"/>
  <c r="J258" i="7"/>
  <c r="J257" i="7" s="1"/>
  <c r="I258" i="7"/>
  <c r="I257" i="7" s="1"/>
  <c r="L254" i="7"/>
  <c r="L253" i="7" s="1"/>
  <c r="K254" i="7"/>
  <c r="K253" i="7" s="1"/>
  <c r="J254" i="7"/>
  <c r="I254" i="7"/>
  <c r="I253" i="7" s="1"/>
  <c r="J253" i="7"/>
  <c r="L250" i="7"/>
  <c r="K250" i="7"/>
  <c r="J250" i="7"/>
  <c r="J249" i="7" s="1"/>
  <c r="I250" i="7"/>
  <c r="L249" i="7"/>
  <c r="K249" i="7"/>
  <c r="I249" i="7"/>
  <c r="L246" i="7"/>
  <c r="K246" i="7"/>
  <c r="J246" i="7"/>
  <c r="I246" i="7"/>
  <c r="L243" i="7"/>
  <c r="K243" i="7"/>
  <c r="J243" i="7"/>
  <c r="I243" i="7"/>
  <c r="L241" i="7"/>
  <c r="L240" i="7" s="1"/>
  <c r="L239" i="7" s="1"/>
  <c r="K241" i="7"/>
  <c r="K240" i="7" s="1"/>
  <c r="J241" i="7"/>
  <c r="I241" i="7"/>
  <c r="I240" i="7" s="1"/>
  <c r="J240" i="7"/>
  <c r="L234" i="7"/>
  <c r="L233" i="7" s="1"/>
  <c r="L232" i="7" s="1"/>
  <c r="K234" i="7"/>
  <c r="K233" i="7" s="1"/>
  <c r="K232" i="7" s="1"/>
  <c r="J234" i="7"/>
  <c r="J233" i="7" s="1"/>
  <c r="J232" i="7" s="1"/>
  <c r="I234" i="7"/>
  <c r="I233" i="7" s="1"/>
  <c r="I232" i="7" s="1"/>
  <c r="L230" i="7"/>
  <c r="K230" i="7"/>
  <c r="K229" i="7" s="1"/>
  <c r="K228" i="7" s="1"/>
  <c r="J230" i="7"/>
  <c r="J229" i="7" s="1"/>
  <c r="J228" i="7" s="1"/>
  <c r="I230" i="7"/>
  <c r="I229" i="7" s="1"/>
  <c r="I228" i="7" s="1"/>
  <c r="L229" i="7"/>
  <c r="L228" i="7"/>
  <c r="L221" i="7"/>
  <c r="L220" i="7" s="1"/>
  <c r="K221" i="7"/>
  <c r="K220" i="7" s="1"/>
  <c r="J221" i="7"/>
  <c r="J220" i="7" s="1"/>
  <c r="I221" i="7"/>
  <c r="I220" i="7" s="1"/>
  <c r="L218" i="7"/>
  <c r="L217" i="7" s="1"/>
  <c r="L216" i="7" s="1"/>
  <c r="K218" i="7"/>
  <c r="J218" i="7"/>
  <c r="I218" i="7"/>
  <c r="I217" i="7" s="1"/>
  <c r="I216" i="7" s="1"/>
  <c r="K217" i="7"/>
  <c r="K216" i="7" s="1"/>
  <c r="J217" i="7"/>
  <c r="J216" i="7" s="1"/>
  <c r="L211" i="7"/>
  <c r="L210" i="7" s="1"/>
  <c r="L209" i="7" s="1"/>
  <c r="K211" i="7"/>
  <c r="K210" i="7" s="1"/>
  <c r="K209" i="7" s="1"/>
  <c r="J211" i="7"/>
  <c r="I211" i="7"/>
  <c r="I210" i="7" s="1"/>
  <c r="I209" i="7" s="1"/>
  <c r="J210" i="7"/>
  <c r="J209" i="7" s="1"/>
  <c r="L207" i="7"/>
  <c r="L206" i="7" s="1"/>
  <c r="K207" i="7"/>
  <c r="K206" i="7" s="1"/>
  <c r="J207" i="7"/>
  <c r="I207" i="7"/>
  <c r="I206" i="7" s="1"/>
  <c r="J206" i="7"/>
  <c r="L202" i="7"/>
  <c r="K202" i="7"/>
  <c r="J202" i="7"/>
  <c r="J201" i="7" s="1"/>
  <c r="I202" i="7"/>
  <c r="L201" i="7"/>
  <c r="K201" i="7"/>
  <c r="I201" i="7"/>
  <c r="L196" i="7"/>
  <c r="K196" i="7"/>
  <c r="K195" i="7" s="1"/>
  <c r="J196" i="7"/>
  <c r="J195" i="7" s="1"/>
  <c r="I196" i="7"/>
  <c r="I195" i="7" s="1"/>
  <c r="L195" i="7"/>
  <c r="L191" i="7"/>
  <c r="L190" i="7" s="1"/>
  <c r="K191" i="7"/>
  <c r="K190" i="7" s="1"/>
  <c r="J191" i="7"/>
  <c r="I191" i="7"/>
  <c r="I190" i="7" s="1"/>
  <c r="J190" i="7"/>
  <c r="L188" i="7"/>
  <c r="K188" i="7"/>
  <c r="J188" i="7"/>
  <c r="J187" i="7" s="1"/>
  <c r="I188" i="7"/>
  <c r="L187" i="7"/>
  <c r="K187" i="7"/>
  <c r="I187" i="7"/>
  <c r="I186" i="7" s="1"/>
  <c r="L180" i="7"/>
  <c r="K180" i="7"/>
  <c r="K179" i="7" s="1"/>
  <c r="J180" i="7"/>
  <c r="J179" i="7" s="1"/>
  <c r="I180" i="7"/>
  <c r="I179" i="7" s="1"/>
  <c r="L179" i="7"/>
  <c r="L175" i="7"/>
  <c r="L174" i="7" s="1"/>
  <c r="L173" i="7" s="1"/>
  <c r="K175" i="7"/>
  <c r="K174" i="7" s="1"/>
  <c r="J175" i="7"/>
  <c r="I175" i="7"/>
  <c r="I174" i="7" s="1"/>
  <c r="J174" i="7"/>
  <c r="J173" i="7" s="1"/>
  <c r="L171" i="7"/>
  <c r="L170" i="7" s="1"/>
  <c r="L169" i="7" s="1"/>
  <c r="L168" i="7" s="1"/>
  <c r="K171" i="7"/>
  <c r="K170" i="7" s="1"/>
  <c r="K169" i="7" s="1"/>
  <c r="J171" i="7"/>
  <c r="I171" i="7"/>
  <c r="I170" i="7" s="1"/>
  <c r="I169" i="7" s="1"/>
  <c r="J170" i="7"/>
  <c r="J169" i="7" s="1"/>
  <c r="L166" i="7"/>
  <c r="K166" i="7"/>
  <c r="K165" i="7" s="1"/>
  <c r="J166" i="7"/>
  <c r="J165" i="7" s="1"/>
  <c r="I166" i="7"/>
  <c r="I165" i="7" s="1"/>
  <c r="L165" i="7"/>
  <c r="L161" i="7"/>
  <c r="L160" i="7" s="1"/>
  <c r="L159" i="7" s="1"/>
  <c r="L158" i="7" s="1"/>
  <c r="K161" i="7"/>
  <c r="K160" i="7" s="1"/>
  <c r="K159" i="7" s="1"/>
  <c r="K158" i="7" s="1"/>
  <c r="J161" i="7"/>
  <c r="I161" i="7"/>
  <c r="I160" i="7" s="1"/>
  <c r="I159" i="7" s="1"/>
  <c r="I158" i="7" s="1"/>
  <c r="J160" i="7"/>
  <c r="J159" i="7" s="1"/>
  <c r="J158" i="7" s="1"/>
  <c r="L155" i="7"/>
  <c r="K155" i="7"/>
  <c r="K154" i="7" s="1"/>
  <c r="K153" i="7" s="1"/>
  <c r="J155" i="7"/>
  <c r="J154" i="7" s="1"/>
  <c r="J153" i="7" s="1"/>
  <c r="I155" i="7"/>
  <c r="I154" i="7" s="1"/>
  <c r="I153" i="7" s="1"/>
  <c r="L154" i="7"/>
  <c r="L153" i="7" s="1"/>
  <c r="L151" i="7"/>
  <c r="K151" i="7"/>
  <c r="K150" i="7" s="1"/>
  <c r="J151" i="7"/>
  <c r="J150" i="7" s="1"/>
  <c r="I151" i="7"/>
  <c r="I150" i="7" s="1"/>
  <c r="L150" i="7"/>
  <c r="L147" i="7"/>
  <c r="L146" i="7" s="1"/>
  <c r="L145" i="7" s="1"/>
  <c r="K147" i="7"/>
  <c r="K146" i="7" s="1"/>
  <c r="K145" i="7" s="1"/>
  <c r="J147" i="7"/>
  <c r="I147" i="7"/>
  <c r="I146" i="7" s="1"/>
  <c r="I145" i="7" s="1"/>
  <c r="J146" i="7"/>
  <c r="J145" i="7" s="1"/>
  <c r="L142" i="7"/>
  <c r="L141" i="7" s="1"/>
  <c r="L140" i="7" s="1"/>
  <c r="K142" i="7"/>
  <c r="K141" i="7" s="1"/>
  <c r="K140" i="7" s="1"/>
  <c r="J142" i="7"/>
  <c r="I142" i="7"/>
  <c r="I141" i="7" s="1"/>
  <c r="I140" i="7" s="1"/>
  <c r="J141" i="7"/>
  <c r="J140" i="7" s="1"/>
  <c r="L137" i="7"/>
  <c r="K137" i="7"/>
  <c r="K136" i="7" s="1"/>
  <c r="K135" i="7" s="1"/>
  <c r="J137" i="7"/>
  <c r="J136" i="7" s="1"/>
  <c r="J135" i="7" s="1"/>
  <c r="I137" i="7"/>
  <c r="L136" i="7"/>
  <c r="L135" i="7" s="1"/>
  <c r="I136" i="7"/>
  <c r="I135" i="7"/>
  <c r="L133" i="7"/>
  <c r="K133" i="7"/>
  <c r="K132" i="7" s="1"/>
  <c r="K131" i="7" s="1"/>
  <c r="J133" i="7"/>
  <c r="J132" i="7" s="1"/>
  <c r="J131" i="7" s="1"/>
  <c r="I133" i="7"/>
  <c r="I132" i="7" s="1"/>
  <c r="I131" i="7" s="1"/>
  <c r="L132" i="7"/>
  <c r="L131" i="7" s="1"/>
  <c r="L129" i="7"/>
  <c r="K129" i="7"/>
  <c r="K128" i="7" s="1"/>
  <c r="K127" i="7" s="1"/>
  <c r="J129" i="7"/>
  <c r="J128" i="7" s="1"/>
  <c r="J127" i="7" s="1"/>
  <c r="I129" i="7"/>
  <c r="I128" i="7" s="1"/>
  <c r="I127" i="7" s="1"/>
  <c r="L128" i="7"/>
  <c r="L127" i="7" s="1"/>
  <c r="L125" i="7"/>
  <c r="K125" i="7"/>
  <c r="K124" i="7" s="1"/>
  <c r="K123" i="7" s="1"/>
  <c r="J125" i="7"/>
  <c r="J124" i="7" s="1"/>
  <c r="J123" i="7" s="1"/>
  <c r="I125" i="7"/>
  <c r="I124" i="7" s="1"/>
  <c r="I123" i="7" s="1"/>
  <c r="L124" i="7"/>
  <c r="L123" i="7" s="1"/>
  <c r="L121" i="7"/>
  <c r="K121" i="7"/>
  <c r="K120" i="7" s="1"/>
  <c r="K119" i="7" s="1"/>
  <c r="J121" i="7"/>
  <c r="J120" i="7" s="1"/>
  <c r="J119" i="7" s="1"/>
  <c r="I121" i="7"/>
  <c r="I120" i="7" s="1"/>
  <c r="I119" i="7" s="1"/>
  <c r="L120" i="7"/>
  <c r="L119" i="7" s="1"/>
  <c r="L116" i="7"/>
  <c r="K116" i="7"/>
  <c r="K115" i="7" s="1"/>
  <c r="K114" i="7" s="1"/>
  <c r="K113" i="7" s="1"/>
  <c r="J116" i="7"/>
  <c r="J115" i="7" s="1"/>
  <c r="J114" i="7" s="1"/>
  <c r="I116" i="7"/>
  <c r="I115" i="7" s="1"/>
  <c r="I114" i="7" s="1"/>
  <c r="L115" i="7"/>
  <c r="L114" i="7" s="1"/>
  <c r="L110" i="7"/>
  <c r="L109" i="7" s="1"/>
  <c r="K110" i="7"/>
  <c r="J110" i="7"/>
  <c r="J109" i="7" s="1"/>
  <c r="I110" i="7"/>
  <c r="K109" i="7"/>
  <c r="I109" i="7"/>
  <c r="L106" i="7"/>
  <c r="K106" i="7"/>
  <c r="K105" i="7" s="1"/>
  <c r="K104" i="7" s="1"/>
  <c r="J106" i="7"/>
  <c r="J105" i="7" s="1"/>
  <c r="J104" i="7" s="1"/>
  <c r="I106" i="7"/>
  <c r="L105" i="7"/>
  <c r="L104" i="7" s="1"/>
  <c r="I105" i="7"/>
  <c r="I104" i="7"/>
  <c r="L101" i="7"/>
  <c r="K101" i="7"/>
  <c r="K100" i="7" s="1"/>
  <c r="K99" i="7" s="1"/>
  <c r="J101" i="7"/>
  <c r="J100" i="7" s="1"/>
  <c r="J99" i="7" s="1"/>
  <c r="I101" i="7"/>
  <c r="L100" i="7"/>
  <c r="L99" i="7" s="1"/>
  <c r="I100" i="7"/>
  <c r="I99" i="7"/>
  <c r="L96" i="7"/>
  <c r="K96" i="7"/>
  <c r="K95" i="7" s="1"/>
  <c r="K94" i="7" s="1"/>
  <c r="J96" i="7"/>
  <c r="J95" i="7" s="1"/>
  <c r="J94" i="7" s="1"/>
  <c r="I96" i="7"/>
  <c r="L95" i="7"/>
  <c r="L94" i="7" s="1"/>
  <c r="I95" i="7"/>
  <c r="I94" i="7"/>
  <c r="I93" i="7" s="1"/>
  <c r="L89" i="7"/>
  <c r="L88" i="7" s="1"/>
  <c r="L87" i="7" s="1"/>
  <c r="L86" i="7" s="1"/>
  <c r="K89" i="7"/>
  <c r="J89" i="7"/>
  <c r="J88" i="7" s="1"/>
  <c r="J87" i="7" s="1"/>
  <c r="J86" i="7" s="1"/>
  <c r="I89" i="7"/>
  <c r="K88" i="7"/>
  <c r="I88" i="7"/>
  <c r="I87" i="7" s="1"/>
  <c r="I86" i="7" s="1"/>
  <c r="K87" i="7"/>
  <c r="K86" i="7" s="1"/>
  <c r="L84" i="7"/>
  <c r="K84" i="7"/>
  <c r="J84" i="7"/>
  <c r="I84" i="7"/>
  <c r="I83" i="7" s="1"/>
  <c r="I82" i="7" s="1"/>
  <c r="L83" i="7"/>
  <c r="K83" i="7"/>
  <c r="K82" i="7" s="1"/>
  <c r="J83" i="7"/>
  <c r="J82" i="7" s="1"/>
  <c r="L82" i="7"/>
  <c r="L78" i="7"/>
  <c r="K78" i="7"/>
  <c r="J78" i="7"/>
  <c r="I78" i="7"/>
  <c r="I77" i="7" s="1"/>
  <c r="L77" i="7"/>
  <c r="K77" i="7"/>
  <c r="J77" i="7"/>
  <c r="L73" i="7"/>
  <c r="L72" i="7" s="1"/>
  <c r="K73" i="7"/>
  <c r="J73" i="7"/>
  <c r="J72" i="7" s="1"/>
  <c r="I73" i="7"/>
  <c r="K72" i="7"/>
  <c r="I72" i="7"/>
  <c r="L68" i="7"/>
  <c r="K68" i="7"/>
  <c r="K67" i="7" s="1"/>
  <c r="K66" i="7" s="1"/>
  <c r="K65" i="7" s="1"/>
  <c r="J68" i="7"/>
  <c r="J67" i="7" s="1"/>
  <c r="J66" i="7" s="1"/>
  <c r="I68" i="7"/>
  <c r="I67" i="7" s="1"/>
  <c r="I66" i="7" s="1"/>
  <c r="I65" i="7" s="1"/>
  <c r="L67" i="7"/>
  <c r="L49" i="7"/>
  <c r="L48" i="7" s="1"/>
  <c r="L47" i="7" s="1"/>
  <c r="L46" i="7" s="1"/>
  <c r="K49" i="7"/>
  <c r="J49" i="7"/>
  <c r="J48" i="7" s="1"/>
  <c r="J47" i="7" s="1"/>
  <c r="J46" i="7" s="1"/>
  <c r="I49" i="7"/>
  <c r="K48" i="7"/>
  <c r="I48" i="7"/>
  <c r="I47" i="7" s="1"/>
  <c r="I46" i="7" s="1"/>
  <c r="K47" i="7"/>
  <c r="K46" i="7" s="1"/>
  <c r="L44" i="7"/>
  <c r="K44" i="7"/>
  <c r="J44" i="7"/>
  <c r="I44" i="7"/>
  <c r="I43" i="7" s="1"/>
  <c r="I42" i="7" s="1"/>
  <c r="L43" i="7"/>
  <c r="K43" i="7"/>
  <c r="K42" i="7" s="1"/>
  <c r="J43" i="7"/>
  <c r="J42" i="7" s="1"/>
  <c r="L42" i="7"/>
  <c r="L40" i="7"/>
  <c r="K40" i="7"/>
  <c r="J40" i="7"/>
  <c r="I40" i="7"/>
  <c r="I37" i="7" s="1"/>
  <c r="I36" i="7" s="1"/>
  <c r="I35" i="7" s="1"/>
  <c r="L38" i="7"/>
  <c r="K38" i="7"/>
  <c r="K37" i="7" s="1"/>
  <c r="K36" i="7" s="1"/>
  <c r="K35" i="7" s="1"/>
  <c r="J38" i="7"/>
  <c r="J37" i="7" s="1"/>
  <c r="J36" i="7" s="1"/>
  <c r="I38" i="7"/>
  <c r="L37" i="7"/>
  <c r="L36" i="7" s="1"/>
  <c r="L35" i="7" s="1"/>
  <c r="L365" i="1"/>
  <c r="K365" i="1"/>
  <c r="J365" i="1"/>
  <c r="I365" i="1"/>
  <c r="L364" i="1"/>
  <c r="K364" i="1"/>
  <c r="J364" i="1"/>
  <c r="I364" i="1"/>
  <c r="L362" i="1"/>
  <c r="K362" i="1"/>
  <c r="J362" i="1"/>
  <c r="I362" i="1"/>
  <c r="L361" i="1"/>
  <c r="K361" i="1"/>
  <c r="J361" i="1"/>
  <c r="I361" i="1"/>
  <c r="L359" i="1"/>
  <c r="L358" i="1" s="1"/>
  <c r="K359" i="1"/>
  <c r="K358" i="1" s="1"/>
  <c r="J359" i="1"/>
  <c r="J358" i="1" s="1"/>
  <c r="I359" i="1"/>
  <c r="I358" i="1" s="1"/>
  <c r="L355" i="1"/>
  <c r="K355" i="1"/>
  <c r="J355" i="1"/>
  <c r="I355" i="1"/>
  <c r="L354" i="1"/>
  <c r="K354" i="1"/>
  <c r="J354" i="1"/>
  <c r="I354" i="1"/>
  <c r="L351" i="1"/>
  <c r="K351" i="1"/>
  <c r="K350" i="1" s="1"/>
  <c r="J351" i="1"/>
  <c r="I351" i="1"/>
  <c r="L350" i="1"/>
  <c r="J350" i="1"/>
  <c r="I350" i="1"/>
  <c r="L347" i="1"/>
  <c r="L346" i="1" s="1"/>
  <c r="K347" i="1"/>
  <c r="K346" i="1" s="1"/>
  <c r="J347" i="1"/>
  <c r="J346" i="1" s="1"/>
  <c r="I347" i="1"/>
  <c r="I346" i="1" s="1"/>
  <c r="I336" i="1" s="1"/>
  <c r="L343" i="1"/>
  <c r="K343" i="1"/>
  <c r="J343" i="1"/>
  <c r="I343" i="1"/>
  <c r="L340" i="1"/>
  <c r="K340" i="1"/>
  <c r="J340" i="1"/>
  <c r="I340" i="1"/>
  <c r="L338" i="1"/>
  <c r="L337" i="1" s="1"/>
  <c r="K338" i="1"/>
  <c r="K337" i="1" s="1"/>
  <c r="K336" i="1" s="1"/>
  <c r="J338" i="1"/>
  <c r="J337" i="1" s="1"/>
  <c r="J336" i="1" s="1"/>
  <c r="I338" i="1"/>
  <c r="I337" i="1"/>
  <c r="L333" i="1"/>
  <c r="L332" i="1" s="1"/>
  <c r="K333" i="1"/>
  <c r="K332" i="1" s="1"/>
  <c r="J333" i="1"/>
  <c r="J332" i="1" s="1"/>
  <c r="I333" i="1"/>
  <c r="I332" i="1"/>
  <c r="L330" i="1"/>
  <c r="L329" i="1" s="1"/>
  <c r="K330" i="1"/>
  <c r="K329" i="1" s="1"/>
  <c r="J330" i="1"/>
  <c r="J329" i="1" s="1"/>
  <c r="I330" i="1"/>
  <c r="I329" i="1" s="1"/>
  <c r="L327" i="1"/>
  <c r="K327" i="1"/>
  <c r="J327" i="1"/>
  <c r="I327" i="1"/>
  <c r="L326" i="1"/>
  <c r="K326" i="1"/>
  <c r="J326" i="1"/>
  <c r="I326" i="1"/>
  <c r="L323" i="1"/>
  <c r="L322" i="1" s="1"/>
  <c r="K323" i="1"/>
  <c r="K322" i="1" s="1"/>
  <c r="J323" i="1"/>
  <c r="J322" i="1" s="1"/>
  <c r="I323" i="1"/>
  <c r="I322" i="1"/>
  <c r="L319" i="1"/>
  <c r="L318" i="1" s="1"/>
  <c r="K319" i="1"/>
  <c r="K318" i="1" s="1"/>
  <c r="J319" i="1"/>
  <c r="J318" i="1" s="1"/>
  <c r="I319" i="1"/>
  <c r="I318" i="1" s="1"/>
  <c r="L315" i="1"/>
  <c r="K315" i="1"/>
  <c r="J315" i="1"/>
  <c r="I315" i="1"/>
  <c r="L314" i="1"/>
  <c r="K314" i="1"/>
  <c r="J314" i="1"/>
  <c r="I314" i="1"/>
  <c r="L311" i="1"/>
  <c r="K311" i="1"/>
  <c r="J311" i="1"/>
  <c r="I311" i="1"/>
  <c r="L308" i="1"/>
  <c r="K308" i="1"/>
  <c r="J308" i="1"/>
  <c r="I308" i="1"/>
  <c r="L306" i="1"/>
  <c r="L305" i="1" s="1"/>
  <c r="L304" i="1" s="1"/>
  <c r="K306" i="1"/>
  <c r="K305" i="1" s="1"/>
  <c r="K304" i="1" s="1"/>
  <c r="K303" i="1" s="1"/>
  <c r="J306" i="1"/>
  <c r="J305" i="1" s="1"/>
  <c r="I306" i="1"/>
  <c r="I305" i="1" s="1"/>
  <c r="I304" i="1" s="1"/>
  <c r="I303" i="1" s="1"/>
  <c r="L300" i="1"/>
  <c r="L299" i="1" s="1"/>
  <c r="K300" i="1"/>
  <c r="J300" i="1"/>
  <c r="J299" i="1" s="1"/>
  <c r="I300" i="1"/>
  <c r="K299" i="1"/>
  <c r="I299" i="1"/>
  <c r="L297" i="1"/>
  <c r="L296" i="1" s="1"/>
  <c r="K297" i="1"/>
  <c r="K296" i="1" s="1"/>
  <c r="J297" i="1"/>
  <c r="J296" i="1" s="1"/>
  <c r="I297" i="1"/>
  <c r="I296" i="1" s="1"/>
  <c r="L294" i="1"/>
  <c r="K294" i="1"/>
  <c r="J294" i="1"/>
  <c r="I294" i="1"/>
  <c r="L293" i="1"/>
  <c r="K293" i="1"/>
  <c r="J293" i="1"/>
  <c r="I293" i="1"/>
  <c r="L290" i="1"/>
  <c r="L289" i="1" s="1"/>
  <c r="K290" i="1"/>
  <c r="J290" i="1"/>
  <c r="J289" i="1" s="1"/>
  <c r="I290" i="1"/>
  <c r="K289" i="1"/>
  <c r="I289" i="1"/>
  <c r="L286" i="1"/>
  <c r="L285" i="1" s="1"/>
  <c r="K286" i="1"/>
  <c r="K285" i="1" s="1"/>
  <c r="J286" i="1"/>
  <c r="J285" i="1" s="1"/>
  <c r="I286" i="1"/>
  <c r="I285" i="1" s="1"/>
  <c r="L282" i="1"/>
  <c r="K282" i="1"/>
  <c r="J282" i="1"/>
  <c r="I282" i="1"/>
  <c r="L281" i="1"/>
  <c r="K281" i="1"/>
  <c r="J281" i="1"/>
  <c r="I281" i="1"/>
  <c r="L278" i="1"/>
  <c r="K278" i="1"/>
  <c r="J278" i="1"/>
  <c r="I278" i="1"/>
  <c r="L275" i="1"/>
  <c r="K275" i="1"/>
  <c r="J275" i="1"/>
  <c r="I275" i="1"/>
  <c r="L273" i="1"/>
  <c r="L272" i="1" s="1"/>
  <c r="L271" i="1" s="1"/>
  <c r="K273" i="1"/>
  <c r="K272" i="1" s="1"/>
  <c r="K271" i="1" s="1"/>
  <c r="J273" i="1"/>
  <c r="J272" i="1" s="1"/>
  <c r="I273" i="1"/>
  <c r="I272" i="1" s="1"/>
  <c r="L268" i="1"/>
  <c r="L267" i="1" s="1"/>
  <c r="K268" i="1"/>
  <c r="K267" i="1" s="1"/>
  <c r="J268" i="1"/>
  <c r="J267" i="1" s="1"/>
  <c r="I268" i="1"/>
  <c r="I267" i="1" s="1"/>
  <c r="L265" i="1"/>
  <c r="K265" i="1"/>
  <c r="J265" i="1"/>
  <c r="I265" i="1"/>
  <c r="L264" i="1"/>
  <c r="K264" i="1"/>
  <c r="J264" i="1"/>
  <c r="I264" i="1"/>
  <c r="L262" i="1"/>
  <c r="K262" i="1"/>
  <c r="J262" i="1"/>
  <c r="I262" i="1"/>
  <c r="L261" i="1"/>
  <c r="K261" i="1"/>
  <c r="J261" i="1"/>
  <c r="I261" i="1"/>
  <c r="L258" i="1"/>
  <c r="L257" i="1" s="1"/>
  <c r="K258" i="1"/>
  <c r="K257" i="1" s="1"/>
  <c r="J258" i="1"/>
  <c r="J257" i="1" s="1"/>
  <c r="I258" i="1"/>
  <c r="I257" i="1" s="1"/>
  <c r="L254" i="1"/>
  <c r="K254" i="1"/>
  <c r="J254" i="1"/>
  <c r="I254" i="1"/>
  <c r="L253" i="1"/>
  <c r="K253" i="1"/>
  <c r="J253" i="1"/>
  <c r="I253" i="1"/>
  <c r="L250" i="1"/>
  <c r="K250" i="1"/>
  <c r="J250" i="1"/>
  <c r="I250" i="1"/>
  <c r="L249" i="1"/>
  <c r="K249" i="1"/>
  <c r="J249" i="1"/>
  <c r="I249" i="1"/>
  <c r="L246" i="1"/>
  <c r="K246" i="1"/>
  <c r="J246" i="1"/>
  <c r="I246" i="1"/>
  <c r="L243" i="1"/>
  <c r="K243" i="1"/>
  <c r="J243" i="1"/>
  <c r="I243" i="1"/>
  <c r="L241" i="1"/>
  <c r="K241" i="1"/>
  <c r="J241" i="1"/>
  <c r="I241" i="1"/>
  <c r="L240" i="1"/>
  <c r="K240" i="1"/>
  <c r="J240" i="1"/>
  <c r="J239" i="1" s="1"/>
  <c r="I240" i="1"/>
  <c r="L234" i="1"/>
  <c r="L233" i="1" s="1"/>
  <c r="L232" i="1" s="1"/>
  <c r="K234" i="1"/>
  <c r="K233" i="1" s="1"/>
  <c r="K232" i="1" s="1"/>
  <c r="J234" i="1"/>
  <c r="J233" i="1" s="1"/>
  <c r="J232" i="1" s="1"/>
  <c r="I234" i="1"/>
  <c r="I233" i="1" s="1"/>
  <c r="I232" i="1" s="1"/>
  <c r="L230" i="1"/>
  <c r="L229" i="1" s="1"/>
  <c r="L228" i="1" s="1"/>
  <c r="K230" i="1"/>
  <c r="K229" i="1" s="1"/>
  <c r="K228" i="1" s="1"/>
  <c r="J230" i="1"/>
  <c r="J229" i="1" s="1"/>
  <c r="J228" i="1" s="1"/>
  <c r="I230" i="1"/>
  <c r="I229" i="1" s="1"/>
  <c r="I228" i="1" s="1"/>
  <c r="L221" i="1"/>
  <c r="L220" i="1" s="1"/>
  <c r="L216" i="1" s="1"/>
  <c r="K221" i="1"/>
  <c r="K220" i="1" s="1"/>
  <c r="J221" i="1"/>
  <c r="J220" i="1" s="1"/>
  <c r="I221" i="1"/>
  <c r="I220" i="1" s="1"/>
  <c r="I216" i="1" s="1"/>
  <c r="L218" i="1"/>
  <c r="K218" i="1"/>
  <c r="J218" i="1"/>
  <c r="I218" i="1"/>
  <c r="L217" i="1"/>
  <c r="K217" i="1"/>
  <c r="J217" i="1"/>
  <c r="I217" i="1"/>
  <c r="L211" i="1"/>
  <c r="K211" i="1"/>
  <c r="J211" i="1"/>
  <c r="I211" i="1"/>
  <c r="L210" i="1"/>
  <c r="K210" i="1"/>
  <c r="K209" i="1" s="1"/>
  <c r="J210" i="1"/>
  <c r="J209" i="1" s="1"/>
  <c r="I210" i="1"/>
  <c r="L209" i="1"/>
  <c r="I209" i="1"/>
  <c r="L207" i="1"/>
  <c r="L206" i="1" s="1"/>
  <c r="K207" i="1"/>
  <c r="J207" i="1"/>
  <c r="I207" i="1"/>
  <c r="I206" i="1" s="1"/>
  <c r="K206" i="1"/>
  <c r="J206" i="1"/>
  <c r="L202" i="1"/>
  <c r="K202" i="1"/>
  <c r="J202" i="1"/>
  <c r="J201" i="1" s="1"/>
  <c r="I202" i="1"/>
  <c r="L201" i="1"/>
  <c r="K201" i="1"/>
  <c r="I201" i="1"/>
  <c r="L196" i="1"/>
  <c r="K196" i="1"/>
  <c r="K195" i="1" s="1"/>
  <c r="K186" i="1" s="1"/>
  <c r="J196" i="1"/>
  <c r="J195" i="1" s="1"/>
  <c r="I196" i="1"/>
  <c r="L195" i="1"/>
  <c r="I195" i="1"/>
  <c r="L191" i="1"/>
  <c r="L190" i="1" s="1"/>
  <c r="K191" i="1"/>
  <c r="J191" i="1"/>
  <c r="I191" i="1"/>
  <c r="I190" i="1" s="1"/>
  <c r="K190" i="1"/>
  <c r="J190" i="1"/>
  <c r="J186" i="1" s="1"/>
  <c r="L188" i="1"/>
  <c r="K188" i="1"/>
  <c r="J188" i="1"/>
  <c r="I188" i="1"/>
  <c r="I187" i="1" s="1"/>
  <c r="L187" i="1"/>
  <c r="K187" i="1"/>
  <c r="J187" i="1"/>
  <c r="L180" i="1"/>
  <c r="K180" i="1"/>
  <c r="K179" i="1" s="1"/>
  <c r="J180" i="1"/>
  <c r="J179" i="1" s="1"/>
  <c r="I180" i="1"/>
  <c r="L179" i="1"/>
  <c r="I179" i="1"/>
  <c r="L175" i="1"/>
  <c r="L174" i="1" s="1"/>
  <c r="L173" i="1" s="1"/>
  <c r="K175" i="1"/>
  <c r="J175" i="1"/>
  <c r="I175" i="1"/>
  <c r="I174" i="1" s="1"/>
  <c r="I173" i="1" s="1"/>
  <c r="K174" i="1"/>
  <c r="J174" i="1"/>
  <c r="J173" i="1" s="1"/>
  <c r="L171" i="1"/>
  <c r="L170" i="1" s="1"/>
  <c r="L169" i="1" s="1"/>
  <c r="L168" i="1" s="1"/>
  <c r="K171" i="1"/>
  <c r="J171" i="1"/>
  <c r="I171" i="1"/>
  <c r="K170" i="1"/>
  <c r="K169" i="1" s="1"/>
  <c r="J170" i="1"/>
  <c r="J169" i="1" s="1"/>
  <c r="I170" i="1"/>
  <c r="I169" i="1" s="1"/>
  <c r="L166" i="1"/>
  <c r="L165" i="1" s="1"/>
  <c r="K166" i="1"/>
  <c r="K165" i="1" s="1"/>
  <c r="J166" i="1"/>
  <c r="J165" i="1" s="1"/>
  <c r="I166" i="1"/>
  <c r="I165" i="1" s="1"/>
  <c r="L161" i="1"/>
  <c r="L160" i="1" s="1"/>
  <c r="L159" i="1" s="1"/>
  <c r="L158" i="1" s="1"/>
  <c r="K161" i="1"/>
  <c r="J161" i="1"/>
  <c r="I161" i="1"/>
  <c r="K160" i="1"/>
  <c r="J160" i="1"/>
  <c r="J159" i="1" s="1"/>
  <c r="J158" i="1" s="1"/>
  <c r="I160" i="1"/>
  <c r="L155" i="1"/>
  <c r="L154" i="1" s="1"/>
  <c r="L153" i="1" s="1"/>
  <c r="K155" i="1"/>
  <c r="K154" i="1" s="1"/>
  <c r="K153" i="1" s="1"/>
  <c r="J155" i="1"/>
  <c r="J154" i="1" s="1"/>
  <c r="J153" i="1" s="1"/>
  <c r="I155" i="1"/>
  <c r="I154" i="1" s="1"/>
  <c r="I153" i="1" s="1"/>
  <c r="L151" i="1"/>
  <c r="L150" i="1" s="1"/>
  <c r="K151" i="1"/>
  <c r="K150" i="1" s="1"/>
  <c r="J151" i="1"/>
  <c r="J150" i="1" s="1"/>
  <c r="I151" i="1"/>
  <c r="I150" i="1" s="1"/>
  <c r="L147" i="1"/>
  <c r="L146" i="1" s="1"/>
  <c r="L145" i="1" s="1"/>
  <c r="K147" i="1"/>
  <c r="J147" i="1"/>
  <c r="I147" i="1"/>
  <c r="K146" i="1"/>
  <c r="K145" i="1" s="1"/>
  <c r="J146" i="1"/>
  <c r="J145" i="1" s="1"/>
  <c r="I146" i="1"/>
  <c r="I145" i="1"/>
  <c r="L142" i="1"/>
  <c r="L141" i="1" s="1"/>
  <c r="L140" i="1" s="1"/>
  <c r="L139" i="1" s="1"/>
  <c r="K142" i="1"/>
  <c r="J142" i="1"/>
  <c r="I142" i="1"/>
  <c r="I141" i="1" s="1"/>
  <c r="I140" i="1" s="1"/>
  <c r="I139" i="1" s="1"/>
  <c r="K141" i="1"/>
  <c r="K140" i="1" s="1"/>
  <c r="K139" i="1" s="1"/>
  <c r="J141" i="1"/>
  <c r="J140" i="1" s="1"/>
  <c r="L137" i="1"/>
  <c r="L136" i="1" s="1"/>
  <c r="L135" i="1" s="1"/>
  <c r="K137" i="1"/>
  <c r="K136" i="1" s="1"/>
  <c r="K135" i="1" s="1"/>
  <c r="J137" i="1"/>
  <c r="J136" i="1" s="1"/>
  <c r="J135" i="1" s="1"/>
  <c r="I137" i="1"/>
  <c r="I136" i="1" s="1"/>
  <c r="I135" i="1" s="1"/>
  <c r="L133" i="1"/>
  <c r="L132" i="1" s="1"/>
  <c r="L131" i="1" s="1"/>
  <c r="K133" i="1"/>
  <c r="K132" i="1" s="1"/>
  <c r="K131" i="1" s="1"/>
  <c r="J133" i="1"/>
  <c r="J132" i="1" s="1"/>
  <c r="J131" i="1" s="1"/>
  <c r="I133" i="1"/>
  <c r="I132" i="1" s="1"/>
  <c r="I131" i="1" s="1"/>
  <c r="L129" i="1"/>
  <c r="L128" i="1" s="1"/>
  <c r="L127" i="1" s="1"/>
  <c r="K129" i="1"/>
  <c r="K128" i="1" s="1"/>
  <c r="K127" i="1" s="1"/>
  <c r="J129" i="1"/>
  <c r="J128" i="1" s="1"/>
  <c r="J127" i="1" s="1"/>
  <c r="I129" i="1"/>
  <c r="I128" i="1" s="1"/>
  <c r="I127" i="1" s="1"/>
  <c r="L125" i="1"/>
  <c r="L124" i="1" s="1"/>
  <c r="L123" i="1" s="1"/>
  <c r="K125" i="1"/>
  <c r="K124" i="1" s="1"/>
  <c r="K123" i="1" s="1"/>
  <c r="J125" i="1"/>
  <c r="J124" i="1" s="1"/>
  <c r="J123" i="1" s="1"/>
  <c r="I125" i="1"/>
  <c r="I124" i="1" s="1"/>
  <c r="I123" i="1" s="1"/>
  <c r="L121" i="1"/>
  <c r="L120" i="1" s="1"/>
  <c r="L119" i="1" s="1"/>
  <c r="K121" i="1"/>
  <c r="K120" i="1" s="1"/>
  <c r="K119" i="1" s="1"/>
  <c r="J121" i="1"/>
  <c r="J120" i="1" s="1"/>
  <c r="J119" i="1" s="1"/>
  <c r="I121" i="1"/>
  <c r="I120" i="1" s="1"/>
  <c r="I119" i="1" s="1"/>
  <c r="L116" i="1"/>
  <c r="L115" i="1" s="1"/>
  <c r="L114" i="1" s="1"/>
  <c r="K116" i="1"/>
  <c r="K115" i="1" s="1"/>
  <c r="K114" i="1" s="1"/>
  <c r="K113" i="1" s="1"/>
  <c r="J116" i="1"/>
  <c r="J115" i="1" s="1"/>
  <c r="J114" i="1" s="1"/>
  <c r="J113" i="1" s="1"/>
  <c r="I116" i="1"/>
  <c r="I115" i="1" s="1"/>
  <c r="I114" i="1" s="1"/>
  <c r="L110" i="1"/>
  <c r="K110" i="1"/>
  <c r="J110" i="1"/>
  <c r="I110" i="1"/>
  <c r="L109" i="1"/>
  <c r="K109" i="1"/>
  <c r="J109" i="1"/>
  <c r="I109" i="1"/>
  <c r="L106" i="1"/>
  <c r="L105" i="1" s="1"/>
  <c r="L104" i="1" s="1"/>
  <c r="K106" i="1"/>
  <c r="K105" i="1" s="1"/>
  <c r="K104" i="1" s="1"/>
  <c r="J106" i="1"/>
  <c r="J105" i="1" s="1"/>
  <c r="J104" i="1" s="1"/>
  <c r="I106" i="1"/>
  <c r="I105" i="1" s="1"/>
  <c r="I104" i="1" s="1"/>
  <c r="L101" i="1"/>
  <c r="L100" i="1" s="1"/>
  <c r="L99" i="1" s="1"/>
  <c r="K101" i="1"/>
  <c r="K100" i="1" s="1"/>
  <c r="K99" i="1" s="1"/>
  <c r="J101" i="1"/>
  <c r="J100" i="1" s="1"/>
  <c r="J99" i="1" s="1"/>
  <c r="I101" i="1"/>
  <c r="I100" i="1" s="1"/>
  <c r="I99" i="1" s="1"/>
  <c r="L96" i="1"/>
  <c r="L95" i="1" s="1"/>
  <c r="L94" i="1" s="1"/>
  <c r="L93" i="1" s="1"/>
  <c r="K96" i="1"/>
  <c r="K95" i="1" s="1"/>
  <c r="K94" i="1" s="1"/>
  <c r="J96" i="1"/>
  <c r="J95" i="1" s="1"/>
  <c r="J94" i="1" s="1"/>
  <c r="I96" i="1"/>
  <c r="I95" i="1" s="1"/>
  <c r="I94" i="1" s="1"/>
  <c r="I93" i="1" s="1"/>
  <c r="L89" i="1"/>
  <c r="K89" i="1"/>
  <c r="J89" i="1"/>
  <c r="I89" i="1"/>
  <c r="L88" i="1"/>
  <c r="K88" i="1"/>
  <c r="J88" i="1"/>
  <c r="I88" i="1"/>
  <c r="L87" i="1"/>
  <c r="L86" i="1" s="1"/>
  <c r="K87" i="1"/>
  <c r="K86" i="1" s="1"/>
  <c r="J87" i="1"/>
  <c r="J86" i="1" s="1"/>
  <c r="I87" i="1"/>
  <c r="I86" i="1" s="1"/>
  <c r="L84" i="1"/>
  <c r="K84" i="1"/>
  <c r="J84" i="1"/>
  <c r="I84" i="1"/>
  <c r="L83" i="1"/>
  <c r="L82" i="1" s="1"/>
  <c r="K83" i="1"/>
  <c r="K82" i="1" s="1"/>
  <c r="J83" i="1"/>
  <c r="J82" i="1" s="1"/>
  <c r="I83" i="1"/>
  <c r="I82" i="1" s="1"/>
  <c r="L78" i="1"/>
  <c r="K78" i="1"/>
  <c r="J78" i="1"/>
  <c r="I78" i="1"/>
  <c r="I77" i="1" s="1"/>
  <c r="I66" i="1" s="1"/>
  <c r="I65" i="1" s="1"/>
  <c r="L77" i="1"/>
  <c r="K77" i="1"/>
  <c r="J77" i="1"/>
  <c r="L73" i="1"/>
  <c r="L72" i="1" s="1"/>
  <c r="K73" i="1"/>
  <c r="K72" i="1" s="1"/>
  <c r="J73" i="1"/>
  <c r="J72" i="1" s="1"/>
  <c r="I73" i="1"/>
  <c r="I72" i="1"/>
  <c r="L68" i="1"/>
  <c r="L67" i="1" s="1"/>
  <c r="L66" i="1" s="1"/>
  <c r="L65" i="1" s="1"/>
  <c r="K68" i="1"/>
  <c r="K67" i="1" s="1"/>
  <c r="K66" i="1" s="1"/>
  <c r="K65" i="1" s="1"/>
  <c r="J68" i="1"/>
  <c r="J67" i="1" s="1"/>
  <c r="J66" i="1" s="1"/>
  <c r="J65" i="1" s="1"/>
  <c r="I68" i="1"/>
  <c r="I67" i="1"/>
  <c r="L49" i="1"/>
  <c r="L48" i="1" s="1"/>
  <c r="L47" i="1" s="1"/>
  <c r="L46" i="1" s="1"/>
  <c r="K49" i="1"/>
  <c r="K48" i="1" s="1"/>
  <c r="K47" i="1" s="1"/>
  <c r="K46" i="1" s="1"/>
  <c r="J49" i="1"/>
  <c r="I49" i="1"/>
  <c r="I48" i="1" s="1"/>
  <c r="I47" i="1" s="1"/>
  <c r="I46" i="1" s="1"/>
  <c r="J48" i="1"/>
  <c r="J47" i="1"/>
  <c r="J46" i="1" s="1"/>
  <c r="L44" i="1"/>
  <c r="K44" i="1"/>
  <c r="J44" i="1"/>
  <c r="I44" i="1"/>
  <c r="I43" i="1" s="1"/>
  <c r="I42" i="1" s="1"/>
  <c r="L43" i="1"/>
  <c r="K43" i="1"/>
  <c r="K42" i="1" s="1"/>
  <c r="J43" i="1"/>
  <c r="J42" i="1" s="1"/>
  <c r="L42" i="1"/>
  <c r="L40" i="1"/>
  <c r="K40" i="1"/>
  <c r="J40" i="1"/>
  <c r="I40" i="1"/>
  <c r="L38" i="1"/>
  <c r="K38" i="1"/>
  <c r="K37" i="1" s="1"/>
  <c r="K36" i="1" s="1"/>
  <c r="K35" i="1" s="1"/>
  <c r="J38" i="1"/>
  <c r="J37" i="1" s="1"/>
  <c r="J36" i="1" s="1"/>
  <c r="I38" i="1"/>
  <c r="L37" i="1"/>
  <c r="L36" i="1" s="1"/>
  <c r="L35" i="1" s="1"/>
  <c r="I37" i="1"/>
  <c r="I36" i="1" s="1"/>
  <c r="M21" i="15"/>
  <c r="M20" i="15"/>
  <c r="O20" i="15" s="1"/>
  <c r="G25" i="15"/>
  <c r="K25" i="15"/>
  <c r="F25" i="15"/>
  <c r="M25" i="15" l="1"/>
  <c r="J336" i="17"/>
  <c r="J113" i="17"/>
  <c r="I304" i="17"/>
  <c r="K113" i="17"/>
  <c r="L159" i="17"/>
  <c r="L158" i="17" s="1"/>
  <c r="J168" i="17"/>
  <c r="K185" i="17"/>
  <c r="I93" i="17"/>
  <c r="L113" i="17"/>
  <c r="K168" i="17"/>
  <c r="J304" i="17"/>
  <c r="J303" i="17" s="1"/>
  <c r="L271" i="17"/>
  <c r="J216" i="17"/>
  <c r="J185" i="17" s="1"/>
  <c r="J184" i="17" s="1"/>
  <c r="J239" i="17"/>
  <c r="J238" i="17" s="1"/>
  <c r="K304" i="17"/>
  <c r="K303" i="17" s="1"/>
  <c r="I66" i="17"/>
  <c r="I65" i="17" s="1"/>
  <c r="I34" i="17" s="1"/>
  <c r="K216" i="17"/>
  <c r="K239" i="17"/>
  <c r="K238" i="17" s="1"/>
  <c r="K93" i="17"/>
  <c r="L336" i="17"/>
  <c r="L303" i="17" s="1"/>
  <c r="J35" i="17"/>
  <c r="J66" i="17"/>
  <c r="J65" i="17" s="1"/>
  <c r="L93" i="17"/>
  <c r="L168" i="17"/>
  <c r="I336" i="17"/>
  <c r="K35" i="17"/>
  <c r="K65" i="17"/>
  <c r="K139" i="17"/>
  <c r="L35" i="17"/>
  <c r="L65" i="17"/>
  <c r="L139" i="17"/>
  <c r="L216" i="17"/>
  <c r="L185" i="17" s="1"/>
  <c r="L184" i="17" s="1"/>
  <c r="L239" i="17"/>
  <c r="L238" i="17" s="1"/>
  <c r="I239" i="17"/>
  <c r="I271" i="17"/>
  <c r="J93" i="8"/>
  <c r="J113" i="8"/>
  <c r="K66" i="8"/>
  <c r="K65" i="8" s="1"/>
  <c r="J185" i="8"/>
  <c r="J238" i="8"/>
  <c r="I66" i="8"/>
  <c r="I65" i="8" s="1"/>
  <c r="L93" i="8"/>
  <c r="L113" i="8"/>
  <c r="J139" i="8"/>
  <c r="K186" i="8"/>
  <c r="K185" i="8" s="1"/>
  <c r="K184" i="8" s="1"/>
  <c r="K34" i="8"/>
  <c r="K368" i="8" s="1"/>
  <c r="I139" i="8"/>
  <c r="L168" i="8"/>
  <c r="I239" i="8"/>
  <c r="K271" i="8"/>
  <c r="J35" i="8"/>
  <c r="I168" i="8"/>
  <c r="L216" i="8"/>
  <c r="L185" i="8" s="1"/>
  <c r="L184" i="8" s="1"/>
  <c r="I271" i="8"/>
  <c r="K304" i="8"/>
  <c r="K303" i="8" s="1"/>
  <c r="K139" i="8"/>
  <c r="I216" i="8"/>
  <c r="J271" i="8"/>
  <c r="I304" i="8"/>
  <c r="I336" i="8"/>
  <c r="L35" i="8"/>
  <c r="K168" i="8"/>
  <c r="J304" i="8"/>
  <c r="J303" i="8" s="1"/>
  <c r="I35" i="8"/>
  <c r="I34" i="8" s="1"/>
  <c r="K239" i="8"/>
  <c r="K238" i="8" s="1"/>
  <c r="L271" i="8"/>
  <c r="L238" i="8" s="1"/>
  <c r="I185" i="8"/>
  <c r="L304" i="8"/>
  <c r="L303" i="8" s="1"/>
  <c r="L66" i="5"/>
  <c r="L65" i="5" s="1"/>
  <c r="L34" i="5" s="1"/>
  <c r="J113" i="5"/>
  <c r="J216" i="5"/>
  <c r="L336" i="5"/>
  <c r="I93" i="5"/>
  <c r="I34" i="5" s="1"/>
  <c r="L303" i="5"/>
  <c r="J173" i="5"/>
  <c r="J168" i="5" s="1"/>
  <c r="I271" i="5"/>
  <c r="J93" i="5"/>
  <c r="L104" i="5"/>
  <c r="I139" i="5"/>
  <c r="K173" i="5"/>
  <c r="J271" i="5"/>
  <c r="J304" i="5"/>
  <c r="K93" i="5"/>
  <c r="K34" i="5" s="1"/>
  <c r="K368" i="5" s="1"/>
  <c r="L239" i="5"/>
  <c r="L238" i="5" s="1"/>
  <c r="K303" i="5"/>
  <c r="L93" i="5"/>
  <c r="K139" i="5"/>
  <c r="J159" i="5"/>
  <c r="J158" i="5" s="1"/>
  <c r="J186" i="5"/>
  <c r="I185" i="5"/>
  <c r="K159" i="5"/>
  <c r="K158" i="5" s="1"/>
  <c r="K168" i="5"/>
  <c r="L186" i="5"/>
  <c r="L185" i="5" s="1"/>
  <c r="K185" i="5"/>
  <c r="K184" i="5" s="1"/>
  <c r="I239" i="5"/>
  <c r="I238" i="5" s="1"/>
  <c r="J66" i="5"/>
  <c r="J65" i="5" s="1"/>
  <c r="L113" i="5"/>
  <c r="J239" i="5"/>
  <c r="J238" i="5" s="1"/>
  <c r="J336" i="5"/>
  <c r="I113" i="5"/>
  <c r="K239" i="5"/>
  <c r="K238" i="5" s="1"/>
  <c r="K66" i="4"/>
  <c r="K65" i="4" s="1"/>
  <c r="J139" i="4"/>
  <c r="K239" i="4"/>
  <c r="K271" i="4"/>
  <c r="I304" i="4"/>
  <c r="L35" i="4"/>
  <c r="K139" i="4"/>
  <c r="L304" i="4"/>
  <c r="L303" i="4" s="1"/>
  <c r="J303" i="4"/>
  <c r="J173" i="4"/>
  <c r="K186" i="4"/>
  <c r="K185" i="4" s="1"/>
  <c r="I104" i="4"/>
  <c r="I113" i="4"/>
  <c r="L173" i="4"/>
  <c r="I186" i="4"/>
  <c r="I185" i="4" s="1"/>
  <c r="I93" i="4"/>
  <c r="I34" i="4" s="1"/>
  <c r="J113" i="4"/>
  <c r="J186" i="4"/>
  <c r="J185" i="4" s="1"/>
  <c r="J239" i="4"/>
  <c r="J238" i="4" s="1"/>
  <c r="I336" i="4"/>
  <c r="K113" i="4"/>
  <c r="J168" i="4"/>
  <c r="K173" i="4"/>
  <c r="K168" i="4" s="1"/>
  <c r="K34" i="4" s="1"/>
  <c r="L238" i="4"/>
  <c r="I271" i="4"/>
  <c r="I238" i="4" s="1"/>
  <c r="J93" i="4"/>
  <c r="L113" i="4"/>
  <c r="J159" i="4"/>
  <c r="J158" i="4" s="1"/>
  <c r="J34" i="4" s="1"/>
  <c r="L168" i="4"/>
  <c r="L185" i="4"/>
  <c r="L184" i="4" s="1"/>
  <c r="J336" i="4"/>
  <c r="K93" i="4"/>
  <c r="J271" i="4"/>
  <c r="K336" i="4"/>
  <c r="K303" i="4" s="1"/>
  <c r="J34" i="2"/>
  <c r="K139" i="2"/>
  <c r="I139" i="2"/>
  <c r="I34" i="2" s="1"/>
  <c r="L186" i="2"/>
  <c r="L185" i="2" s="1"/>
  <c r="K336" i="2"/>
  <c r="J159" i="2"/>
  <c r="J158" i="2" s="1"/>
  <c r="J168" i="2"/>
  <c r="J216" i="2"/>
  <c r="J185" i="2" s="1"/>
  <c r="K239" i="2"/>
  <c r="K271" i="2"/>
  <c r="L336" i="2"/>
  <c r="K159" i="2"/>
  <c r="K158" i="2" s="1"/>
  <c r="K168" i="2"/>
  <c r="L239" i="2"/>
  <c r="L271" i="2"/>
  <c r="L66" i="2"/>
  <c r="L65" i="2" s="1"/>
  <c r="I65" i="2"/>
  <c r="I113" i="2"/>
  <c r="I168" i="2"/>
  <c r="I304" i="2"/>
  <c r="I303" i="2" s="1"/>
  <c r="L113" i="2"/>
  <c r="J113" i="2"/>
  <c r="J271" i="2"/>
  <c r="J336" i="2"/>
  <c r="J303" i="2" s="1"/>
  <c r="J66" i="2"/>
  <c r="J65" i="2" s="1"/>
  <c r="K113" i="2"/>
  <c r="K304" i="2"/>
  <c r="K303" i="2" s="1"/>
  <c r="L35" i="2"/>
  <c r="K65" i="2"/>
  <c r="K34" i="2" s="1"/>
  <c r="L303" i="2"/>
  <c r="J239" i="2"/>
  <c r="I239" i="2"/>
  <c r="I238" i="2" s="1"/>
  <c r="I184" i="2" s="1"/>
  <c r="K93" i="3"/>
  <c r="I238" i="3"/>
  <c r="K173" i="3"/>
  <c r="I185" i="3"/>
  <c r="I184" i="3" s="1"/>
  <c r="K239" i="3"/>
  <c r="J304" i="3"/>
  <c r="J303" i="3" s="1"/>
  <c r="L238" i="3"/>
  <c r="J66" i="3"/>
  <c r="J65" i="3" s="1"/>
  <c r="J271" i="3"/>
  <c r="L303" i="3"/>
  <c r="I35" i="3"/>
  <c r="I34" i="3" s="1"/>
  <c r="I368" i="3" s="1"/>
  <c r="K65" i="3"/>
  <c r="J113" i="3"/>
  <c r="J139" i="3"/>
  <c r="J159" i="3"/>
  <c r="J158" i="3" s="1"/>
  <c r="J168" i="3"/>
  <c r="L186" i="3"/>
  <c r="J216" i="3"/>
  <c r="K271" i="3"/>
  <c r="L336" i="3"/>
  <c r="J185" i="3"/>
  <c r="K336" i="3"/>
  <c r="L66" i="3"/>
  <c r="L65" i="3" s="1"/>
  <c r="K113" i="3"/>
  <c r="K168" i="3"/>
  <c r="L271" i="3"/>
  <c r="K303" i="3"/>
  <c r="K35" i="3"/>
  <c r="J104" i="3"/>
  <c r="J93" i="3" s="1"/>
  <c r="J34" i="3" s="1"/>
  <c r="L113" i="3"/>
  <c r="L139" i="3"/>
  <c r="L159" i="3"/>
  <c r="L158" i="3" s="1"/>
  <c r="L168" i="3"/>
  <c r="L216" i="3"/>
  <c r="L35" i="3"/>
  <c r="K186" i="3"/>
  <c r="K185" i="3" s="1"/>
  <c r="L104" i="3"/>
  <c r="L93" i="3"/>
  <c r="J173" i="3"/>
  <c r="J239" i="3"/>
  <c r="J238" i="3" s="1"/>
  <c r="I304" i="3"/>
  <c r="I303" i="3" s="1"/>
  <c r="I93" i="6"/>
  <c r="I34" i="6" s="1"/>
  <c r="K239" i="6"/>
  <c r="I271" i="6"/>
  <c r="I239" i="6"/>
  <c r="K271" i="6"/>
  <c r="J139" i="6"/>
  <c r="J336" i="6"/>
  <c r="L168" i="6"/>
  <c r="J113" i="6"/>
  <c r="K139" i="6"/>
  <c r="J186" i="6"/>
  <c r="J185" i="6" s="1"/>
  <c r="K336" i="6"/>
  <c r="I65" i="6"/>
  <c r="K113" i="6"/>
  <c r="I139" i="6"/>
  <c r="I173" i="6"/>
  <c r="I168" i="6" s="1"/>
  <c r="K186" i="6"/>
  <c r="K185" i="6" s="1"/>
  <c r="I304" i="6"/>
  <c r="I303" i="6" s="1"/>
  <c r="L336" i="6"/>
  <c r="L186" i="6"/>
  <c r="L185" i="6" s="1"/>
  <c r="J66" i="6"/>
  <c r="J65" i="6" s="1"/>
  <c r="J104" i="6"/>
  <c r="J93" i="6" s="1"/>
  <c r="J34" i="6" s="1"/>
  <c r="L113" i="6"/>
  <c r="J304" i="6"/>
  <c r="J303" i="6" s="1"/>
  <c r="K304" i="6"/>
  <c r="I186" i="6"/>
  <c r="I185" i="6" s="1"/>
  <c r="K66" i="6"/>
  <c r="K65" i="6" s="1"/>
  <c r="K104" i="6"/>
  <c r="K93" i="6" s="1"/>
  <c r="L65" i="6"/>
  <c r="L34" i="6" s="1"/>
  <c r="L139" i="6"/>
  <c r="L173" i="6"/>
  <c r="J239" i="6"/>
  <c r="J238" i="6" s="1"/>
  <c r="L304" i="6"/>
  <c r="L239" i="6"/>
  <c r="L238" i="6" s="1"/>
  <c r="J271" i="6"/>
  <c r="J93" i="7"/>
  <c r="I113" i="7"/>
  <c r="I336" i="7"/>
  <c r="J35" i="7"/>
  <c r="J65" i="7"/>
  <c r="K93" i="7"/>
  <c r="J113" i="7"/>
  <c r="J168" i="7"/>
  <c r="K239" i="7"/>
  <c r="K238" i="7" s="1"/>
  <c r="J304" i="7"/>
  <c r="J336" i="7"/>
  <c r="K186" i="7"/>
  <c r="K185" i="7" s="1"/>
  <c r="K304" i="7"/>
  <c r="K303" i="7" s="1"/>
  <c r="L186" i="7"/>
  <c r="L185" i="7" s="1"/>
  <c r="L304" i="7"/>
  <c r="L336" i="7"/>
  <c r="J139" i="7"/>
  <c r="I173" i="7"/>
  <c r="I168" i="7" s="1"/>
  <c r="I271" i="7"/>
  <c r="I139" i="7"/>
  <c r="I34" i="7" s="1"/>
  <c r="J186" i="7"/>
  <c r="J185" i="7" s="1"/>
  <c r="J271" i="7"/>
  <c r="I303" i="7"/>
  <c r="K173" i="7"/>
  <c r="K168" i="7" s="1"/>
  <c r="K34" i="7" s="1"/>
  <c r="K271" i="7"/>
  <c r="L93" i="7"/>
  <c r="K139" i="7"/>
  <c r="J239" i="7"/>
  <c r="L271" i="7"/>
  <c r="L238" i="7" s="1"/>
  <c r="I185" i="7"/>
  <c r="L34" i="7"/>
  <c r="L66" i="7"/>
  <c r="L65" i="7" s="1"/>
  <c r="L113" i="7"/>
  <c r="L139" i="7"/>
  <c r="I239" i="7"/>
  <c r="J35" i="1"/>
  <c r="K93" i="1"/>
  <c r="L186" i="1"/>
  <c r="L185" i="1" s="1"/>
  <c r="L184" i="1" s="1"/>
  <c r="I239" i="1"/>
  <c r="I186" i="1"/>
  <c r="I185" i="1" s="1"/>
  <c r="K239" i="1"/>
  <c r="K238" i="1" s="1"/>
  <c r="J93" i="1"/>
  <c r="L303" i="1"/>
  <c r="J238" i="1"/>
  <c r="I168" i="1"/>
  <c r="K185" i="1"/>
  <c r="K184" i="1" s="1"/>
  <c r="L239" i="1"/>
  <c r="L238" i="1" s="1"/>
  <c r="I159" i="1"/>
  <c r="I158" i="1" s="1"/>
  <c r="J168" i="1"/>
  <c r="L336" i="1"/>
  <c r="K173" i="1"/>
  <c r="K168" i="1" s="1"/>
  <c r="K34" i="1" s="1"/>
  <c r="K368" i="1" s="1"/>
  <c r="J185" i="1"/>
  <c r="J216" i="1"/>
  <c r="I113" i="1"/>
  <c r="J139" i="1"/>
  <c r="K159" i="1"/>
  <c r="K158" i="1" s="1"/>
  <c r="K216" i="1"/>
  <c r="I271" i="1"/>
  <c r="I35" i="1"/>
  <c r="L113" i="1"/>
  <c r="L34" i="1" s="1"/>
  <c r="L368" i="1" s="1"/>
  <c r="J271" i="1"/>
  <c r="J304" i="1"/>
  <c r="J303" i="1" s="1"/>
  <c r="O21" i="15"/>
  <c r="O27" i="15" s="1"/>
  <c r="F27" i="16"/>
  <c r="E27" i="16"/>
  <c r="D27" i="16"/>
  <c r="H23" i="16"/>
  <c r="H22" i="16"/>
  <c r="I368" i="17" l="1"/>
  <c r="K184" i="17"/>
  <c r="K34" i="17"/>
  <c r="K368" i="17" s="1"/>
  <c r="L34" i="17"/>
  <c r="L368" i="17" s="1"/>
  <c r="I303" i="17"/>
  <c r="I238" i="17"/>
  <c r="I184" i="17" s="1"/>
  <c r="J34" i="17"/>
  <c r="J368" i="17" s="1"/>
  <c r="J34" i="8"/>
  <c r="J368" i="8" s="1"/>
  <c r="I238" i="8"/>
  <c r="I184" i="8" s="1"/>
  <c r="I368" i="8" s="1"/>
  <c r="J184" i="8"/>
  <c r="I303" i="8"/>
  <c r="L34" i="8"/>
  <c r="L368" i="8" s="1"/>
  <c r="J34" i="5"/>
  <c r="L184" i="5"/>
  <c r="L368" i="5" s="1"/>
  <c r="J303" i="5"/>
  <c r="I184" i="5"/>
  <c r="I368" i="5" s="1"/>
  <c r="J185" i="5"/>
  <c r="J184" i="5" s="1"/>
  <c r="J184" i="4"/>
  <c r="J368" i="4" s="1"/>
  <c r="L34" i="4"/>
  <c r="L368" i="4" s="1"/>
  <c r="I303" i="4"/>
  <c r="I184" i="4" s="1"/>
  <c r="I368" i="4" s="1"/>
  <c r="K238" i="4"/>
  <c r="K184" i="4"/>
  <c r="K368" i="4" s="1"/>
  <c r="J184" i="2"/>
  <c r="J368" i="2" s="1"/>
  <c r="K368" i="2"/>
  <c r="I368" i="2"/>
  <c r="J238" i="2"/>
  <c r="K238" i="2"/>
  <c r="K184" i="2" s="1"/>
  <c r="L34" i="2"/>
  <c r="L238" i="2"/>
  <c r="L184" i="2" s="1"/>
  <c r="L34" i="3"/>
  <c r="J184" i="3"/>
  <c r="J368" i="3" s="1"/>
  <c r="K34" i="3"/>
  <c r="L185" i="3"/>
  <c r="L184" i="3" s="1"/>
  <c r="K238" i="3"/>
  <c r="K184" i="3"/>
  <c r="K34" i="6"/>
  <c r="I238" i="6"/>
  <c r="I184" i="6" s="1"/>
  <c r="I368" i="6" s="1"/>
  <c r="K303" i="6"/>
  <c r="L303" i="6"/>
  <c r="L184" i="6" s="1"/>
  <c r="L368" i="6" s="1"/>
  <c r="J184" i="6"/>
  <c r="J368" i="6" s="1"/>
  <c r="K238" i="6"/>
  <c r="K184" i="6" s="1"/>
  <c r="J303" i="7"/>
  <c r="J238" i="7"/>
  <c r="J184" i="7"/>
  <c r="L303" i="7"/>
  <c r="J34" i="7"/>
  <c r="J368" i="7" s="1"/>
  <c r="I238" i="7"/>
  <c r="L184" i="7"/>
  <c r="L368" i="7" s="1"/>
  <c r="I184" i="7"/>
  <c r="I368" i="7" s="1"/>
  <c r="K184" i="7"/>
  <c r="K368" i="7" s="1"/>
  <c r="J184" i="1"/>
  <c r="I184" i="1"/>
  <c r="I238" i="1"/>
  <c r="I34" i="1"/>
  <c r="I368" i="1" s="1"/>
  <c r="J34" i="1"/>
  <c r="J368" i="1" s="1"/>
  <c r="H27" i="16"/>
  <c r="J368" i="5" l="1"/>
  <c r="L368" i="2"/>
  <c r="K368" i="3"/>
  <c r="L368" i="3"/>
  <c r="K368" i="6"/>
  <c r="H47" i="12"/>
  <c r="G47" i="12"/>
  <c r="F47" i="12"/>
  <c r="E47" i="12"/>
  <c r="C46" i="12"/>
  <c r="C45" i="12"/>
  <c r="C44" i="12"/>
  <c r="C43" i="12"/>
  <c r="C42" i="12"/>
  <c r="C41" i="12"/>
  <c r="C40" i="12"/>
  <c r="C39" i="12"/>
  <c r="C38" i="12"/>
  <c r="C37" i="12"/>
  <c r="C35" i="12"/>
  <c r="C34" i="12"/>
  <c r="C32" i="12"/>
  <c r="C31" i="12"/>
  <c r="C30" i="12"/>
  <c r="C29" i="12"/>
  <c r="C28" i="12"/>
  <c r="C27" i="12"/>
  <c r="C26" i="12"/>
  <c r="C25" i="12"/>
  <c r="C24" i="12"/>
  <c r="C22" i="12"/>
  <c r="C21" i="12"/>
  <c r="C20" i="12"/>
  <c r="C19" i="12"/>
  <c r="C23" i="12" l="1"/>
</calcChain>
</file>

<file path=xl/sharedStrings.xml><?xml version="1.0" encoding="utf-8"?>
<sst xmlns="http://schemas.openxmlformats.org/spreadsheetml/2006/main" count="4002" uniqueCount="503">
  <si>
    <t>PATVIRTINTA</t>
  </si>
  <si>
    <t>Lietuvos Respublikos finansų ministro</t>
  </si>
  <si>
    <t>2008 m. gruodžio 31 d. įsakymu Nr. 1K-465</t>
  </si>
  <si>
    <t xml:space="preserve">       </t>
  </si>
  <si>
    <t>(Lietuvos Respublikos finansų ministro</t>
  </si>
  <si>
    <t>J.Lankučio viešoji biblioteka, 188202579</t>
  </si>
  <si>
    <t>(įstaigos pavadinimas, kodas Juridinių asmenų registre, adresas)</t>
  </si>
  <si>
    <t>BIUDŽETO IŠLAIDŲ SĄMATOS VYKDYMO</t>
  </si>
  <si>
    <t>(metinė, ketvirtinė)</t>
  </si>
  <si>
    <t>ATASKAITA</t>
  </si>
  <si>
    <t xml:space="preserve">                                                                      (data)</t>
  </si>
  <si>
    <t>Kultūros paveldo puoselėjimo ir kultūros paslaugų plėtros programa</t>
  </si>
  <si>
    <t>(programos pavadinimas)</t>
  </si>
  <si>
    <t>Kodas</t>
  </si>
  <si>
    <t xml:space="preserve">                    Ministerijos / Savivaldybės</t>
  </si>
  <si>
    <t>Departamento</t>
  </si>
  <si>
    <t>Bibliotekos</t>
  </si>
  <si>
    <t>Įstaigos</t>
  </si>
  <si>
    <t>188202579</t>
  </si>
  <si>
    <t>7.2.1.1. J. Lankučio viešosios bibliotekos ir jos filialų veiklos organizavimas</t>
  </si>
  <si>
    <t>Programos</t>
  </si>
  <si>
    <t>7</t>
  </si>
  <si>
    <t>Finansavimo šaltinio</t>
  </si>
  <si>
    <t>SB</t>
  </si>
  <si>
    <t>Valstybės funkcijos</t>
  </si>
  <si>
    <t>08</t>
  </si>
  <si>
    <t>02</t>
  </si>
  <si>
    <t>01</t>
  </si>
  <si>
    <t>Savivaldybės biudžeto lėšos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</si>
  <si>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</si>
  <si>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</si>
  <si>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</si>
  <si>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</si>
  <si>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</si>
  <si>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</si>
  <si>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</si>
  <si>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</si>
  <si>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</si>
  <si>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</si>
  <si>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</si>
  <si>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</si>
  <si>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</si>
  <si>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</si>
  <si>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</si>
  <si>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</si>
  <si>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</si>
  <si>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</si>
  <si>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>Prekių ir paslaugų įsigijimo 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</si>
  <si>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</si>
  <si>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</si>
  <si>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</si>
  <si>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</si>
  <si>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</si>
  <si>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</si>
  <si>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</si>
  <si>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</si>
  <si>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</si>
  <si>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</si>
  <si>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</si>
  <si>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</si>
  <si>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</si>
  <si>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</si>
  <si>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</si>
  <si>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</t>
  </si>
  <si>
    <t xml:space="preserve">Palūkanos </t>
  </si>
  <si>
    <t>Palūkanos nerezidentams</t>
  </si>
  <si>
    <t>Asignavimų valdytojų sumokėtos palūkanos</t>
  </si>
  <si>
    <t>Finansų ministerijos sumokėtos palūkanos</t>
  </si>
  <si>
    <t xml:space="preserve">Savivaldybių sumokėtos palūkanos </t>
  </si>
  <si>
    <t xml:space="preserve">Palūkanos rezidentams, kitiems nei valdžios sektorius (tik už tiesioginę skolą) </t>
  </si>
  <si>
    <t>Palūkanos valstybės biudžetui</t>
  </si>
  <si>
    <t>Palūkanos savivaldybių biudžetams</t>
  </si>
  <si>
    <t>Palūkanos nebiudžetiniams fondams</t>
  </si>
  <si>
    <t>Žemės nuoma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</si>
  <si>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</si>
  <si>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</si>
  <si>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</si>
  <si>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</si>
  <si>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</si>
  <si>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</si>
  <si>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</si>
  <si>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</si>
  <si>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</si>
  <si>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</si>
  <si>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</si>
  <si>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</si>
  <si>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</si>
  <si>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</si>
  <si>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</si>
  <si>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</si>
  <si>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</si>
  <si>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</si>
  <si>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</si>
  <si>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</si>
  <si>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</si>
  <si>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Pridėtinės vertės mokesčio nuosavi ištekliai </t>
  </si>
  <si>
    <t xml:space="preserve">Bendrųjų nacionalinių pajamų nuosavi ištekliai </t>
  </si>
  <si>
    <t>Biudžeto disbalansų korekcija Jungtinės Karalystės naudai</t>
  </si>
  <si>
    <t>Su nuosavais ištekliais susijusios baudos, delspinigiai ir neigiamos palūkanos</t>
  </si>
  <si>
    <t>Su nuosavais ištekliais susijusios baudos,  delspinigiai ir neigiamos palūkanos</t>
  </si>
  <si>
    <t>Neperdirbto plastiko atliekų nuosavi ištekliai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</si>
  <si>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</si>
  <si>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</si>
  <si>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</si>
  <si>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</si>
  <si>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>Socialinė parama (socialinės paramos pašalpos) ir rentos</t>
  </si>
  <si>
    <t xml:space="preserve">Socialinė parama (socialinės paramos pašalpos) </t>
  </si>
  <si>
    <t xml:space="preserve">Socialinė parama pinigais </t>
  </si>
  <si>
    <t xml:space="preserve">Socialinė parama natūra </t>
  </si>
  <si>
    <t>Rentos</t>
  </si>
  <si>
    <t xml:space="preserve">Darbdavių socialinė parama </t>
  </si>
  <si>
    <t>Darbdavių socialinė parama pinigais</t>
  </si>
  <si>
    <t>Darbdavių socialinė parama natūra</t>
  </si>
  <si>
    <t>Kitos išlaidos</t>
  </si>
  <si>
    <t>Kitos išlaidos einamiesiems tikslams</t>
  </si>
  <si>
    <t xml:space="preserve">Stipendijoms </t>
  </si>
  <si>
    <t xml:space="preserve">Kitos išlaidos kitiems einamiesiems tikslams </t>
  </si>
  <si>
    <t>Valiutos kurso įtaka</t>
  </si>
  <si>
    <t>Kitos išlaidos turtui įsigyti</t>
  </si>
  <si>
    <t xml:space="preserve">Pervedamos Europos Sąjungos, kitos tarptautinės  finansinės paramos ir bendrojo finansavimo lėšos 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</si>
  <si>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</si>
  <si>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</si>
  <si>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</si>
  <si>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</si>
  <si>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</si>
  <si>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</si>
  <si>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</si>
  <si>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</si>
  <si>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</si>
  <si>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</si>
  <si>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investicijoms ne valdžios sektoriui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</si>
  <si>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</si>
  <si>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</si>
  <si>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</si>
  <si>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 xml:space="preserve">Žemės įsigijimo išlaidos 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</si>
  <si>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</si>
  <si>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</si>
  <si>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</si>
  <si>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</si>
  <si>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</si>
  <si>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</si>
  <si>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</si>
  <si>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</si>
  <si>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</si>
  <si>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</si>
  <si>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</si>
  <si>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Kitų vertybių įsigijimo išlaidos</t>
  </si>
  <si>
    <t>Kito ilgalaikio materialiojo turto įsigijimo išlaidos</t>
  </si>
  <si>
    <t>Nematerialiojo turto kūrimo ir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</si>
  <si>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</si>
  <si>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</si>
  <si>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</si>
  <si>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</si>
  <si>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</si>
  <si>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</si>
  <si>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</si>
  <si>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</si>
  <si>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</si>
  <si>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t>Karinių atsargų įsigijimo išlaidos</t>
  </si>
  <si>
    <t>Ilgalaikio turto finansinės nuomos (lizingo) 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</si>
  <si>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</si>
  <si>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</si>
  <si>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</si>
  <si>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</si>
  <si>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/ investavimo išlaidos)</t>
  </si>
  <si>
    <t>Vidaus finansinio turto padidėjimo išlaidos (investavimo į rezidentus išlaidos)</t>
  </si>
  <si>
    <t xml:space="preserve">Grynieji pinigai ir indėliai </t>
  </si>
  <si>
    <t>Grynieji pinigai</t>
  </si>
  <si>
    <t xml:space="preserve">Pervedamieji indėliai </t>
  </si>
  <si>
    <t>Trumpalaikiai pervedamieji indėliai</t>
  </si>
  <si>
    <t>Ilgalaikiai pervedamieji indėliai</t>
  </si>
  <si>
    <t>Kiti indėliai</t>
  </si>
  <si>
    <t>Kiti trumpalaikiai indėliai</t>
  </si>
  <si>
    <t xml:space="preserve">Kiti ilgalaikiai indėliai </t>
  </si>
  <si>
    <r>
      <t>Vertybiniai popieriai (įsigyti iš rezidentų)</t>
    </r>
    <r>
      <rPr>
        <strike/>
        <sz val="10"/>
        <color rgb="FFFF0000"/>
        <rFont val="Times New Roman Baltic"/>
      </rPr>
      <t/>
    </r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</si>
  <si>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</si>
  <si>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</si>
  <si>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</si>
  <si>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</si>
  <si>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</si>
  <si>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</si>
  <si>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</si>
  <si>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</si>
  <si>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</si>
  <si>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 xml:space="preserve">Draudimo techniniai atidėjiniai 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</si>
  <si>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</si>
  <si>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</si>
  <si>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</si>
  <si>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</si>
  <si>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</si>
  <si>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>Pervedamieji indėliai</t>
  </si>
  <si>
    <t>Kiti ilgalaikiai indėliai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</si>
  <si>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</si>
  <si>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</si>
  <si>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</si>
  <si>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</si>
  <si>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</si>
  <si>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</si>
  <si>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</si>
  <si>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</si>
  <si>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</si>
  <si>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</si>
  <si>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 xml:space="preserve">Finansinių įsipareigojimų vykdymo išlaidos (grąžintos skolos) </t>
  </si>
  <si>
    <t>Vidaus finansinių įsipareigojimų vykdymo išlaidos (kreditoriams rezidentams grąžintos skolos)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</si>
  <si>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</si>
  <si>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</si>
  <si>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</si>
  <si>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</si>
  <si>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</si>
  <si>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</si>
  <si>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</si>
  <si>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</si>
  <si>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</si>
  <si>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</si>
  <si>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r>
      <t>Akcijos (išpirktos)</t>
    </r>
    <r>
      <rPr>
        <sz val="10"/>
        <color rgb="FF000000"/>
        <rFont val="Times New Roman Baltic"/>
      </rPr>
      <t/>
    </r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</si>
  <si>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</si>
  <si>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</si>
  <si>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</si>
  <si>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</si>
  <si>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Ilgalaikės paskolos (grąžintos)</t>
  </si>
  <si>
    <t xml:space="preserve">IŠ VISO </t>
  </si>
  <si>
    <t>(parašas)</t>
  </si>
  <si>
    <t>(vardas ir pavardė)</t>
  </si>
  <si>
    <t>Savivaldybės valdymo ir pagrindinių funkcijų vykdymo programa</t>
  </si>
  <si>
    <t>Institucijos išlaikymas (valdymo išlaidos)</t>
  </si>
  <si>
    <t>9.1.1.17. Projekto "Klaipėdos rajono biudžetinių įstaigų apskaitos optimizavimas" įgyvendinimas</t>
  </si>
  <si>
    <t>9</t>
  </si>
  <si>
    <t>03</t>
  </si>
  <si>
    <t>09</t>
  </si>
  <si>
    <t>Poilsio ir sporto priemonės</t>
  </si>
  <si>
    <t>9.4.1.7. Gyventojų iniciatyvų, skirtų gyvenamajai aplinkai gerinti, skatinimas</t>
  </si>
  <si>
    <t>7.1.1.10. Kultūros įstaigų patalpų remontas, tarnybinių automobilių remontas, organizacinės technikos, priemonių įsigijimas, kultūros veikloms organizuoti</t>
  </si>
  <si>
    <t xml:space="preserve"> </t>
  </si>
  <si>
    <t>VBD</t>
  </si>
  <si>
    <t>Valstybės biudžeto specialioji tikslinė dotacija</t>
  </si>
  <si>
    <t>S</t>
  </si>
  <si>
    <t>Pajamos už paslaugas ir nuomą</t>
  </si>
  <si>
    <t>Forma Nr. B-9K   metinė, ketvirtinė                                                  patvirtinta Klaipėdos rajono savivaldybės administracijos direktoriaus  2020 m.  balandžio  1 d. įsakymu Nr AV-724</t>
  </si>
  <si>
    <t>Klaipėdos rajono savivaldybės Jono Lankučio viešoji biblioteka  188202579</t>
  </si>
  <si>
    <t>(Įstaigos pavadinimas, kodas)</t>
  </si>
  <si>
    <t>(data ir numeris)</t>
  </si>
  <si>
    <t>Programa:</t>
  </si>
  <si>
    <t>7/9</t>
  </si>
  <si>
    <t>Finansavimo šaltinis:</t>
  </si>
  <si>
    <t>SB/VBD</t>
  </si>
  <si>
    <t>Išlaidų klasifikacija pagal valstybės funkcijas:</t>
  </si>
  <si>
    <t>Pareigybės</t>
  </si>
  <si>
    <t>Pareigybių skaičius, vnt.</t>
  </si>
  <si>
    <t>Ataskaitinio laikotarpio patikslintas planas, eurais</t>
  </si>
  <si>
    <t>Įvykdyta, eurais</t>
  </si>
  <si>
    <t>Patvirtinta etatų sąraše</t>
  </si>
  <si>
    <t>Faktiškai</t>
  </si>
  <si>
    <t>pareiginei algai</t>
  </si>
  <si>
    <t>pareiginės algos kintamajai daliai</t>
  </si>
  <si>
    <t>išeitinė kompensacija eur</t>
  </si>
  <si>
    <t>Iš viso</t>
  </si>
  <si>
    <t>už darbą poilsio ir švenčių dienomis, naktinį bei viršvalandinį darbą ir bud.</t>
  </si>
  <si>
    <t>skatina-mosioms išmokoms</t>
  </si>
  <si>
    <t>metų pradžioje</t>
  </si>
  <si>
    <t>ataskaitinio laikotarpio pabaigoje</t>
  </si>
  <si>
    <r>
      <t xml:space="preserve">patikslintas planas (vidutinis skaičius)  </t>
    </r>
    <r>
      <rPr>
        <b/>
        <vertAlign val="superscript"/>
        <sz val="8"/>
        <rFont val="Times New Roman"/>
        <family val="1"/>
        <charset val="186"/>
      </rPr>
      <t>x</t>
    </r>
  </si>
  <si>
    <r>
      <t xml:space="preserve">ataskaitinio laikotarpio vidurkis (įvykdymas)  </t>
    </r>
    <r>
      <rPr>
        <b/>
        <vertAlign val="superscript"/>
        <sz val="8"/>
        <rFont val="Times New Roman"/>
        <family val="1"/>
        <charset val="186"/>
      </rPr>
      <t>x</t>
    </r>
  </si>
  <si>
    <t xml:space="preserve"> Įstaigos  vadovas,  vadovų pavaduotojai, skyrių, padalinių vadovai</t>
  </si>
  <si>
    <t>Iš jų pareigybės priskiriamos kultūros darbuotojams</t>
  </si>
  <si>
    <t>Kultūros ir meno darbuotojai</t>
  </si>
  <si>
    <t>Sporto specialistai (darbas su suaugusiais)</t>
  </si>
  <si>
    <t>Sporto specialistai (darbas su vaikais)</t>
  </si>
  <si>
    <t>Kiti darbuotojai</t>
  </si>
  <si>
    <t>Iš jų pareigybės priskiriamos D lygiui (darbininkai)</t>
  </si>
  <si>
    <t xml:space="preserve">Iš viso: </t>
  </si>
  <si>
    <r>
      <rPr>
        <vertAlign val="superscript"/>
        <sz val="7"/>
        <rFont val="Times New Roman"/>
        <family val="1"/>
        <charset val="186"/>
      </rPr>
      <t xml:space="preserve">x </t>
    </r>
    <r>
      <rPr>
        <sz val="7"/>
        <rFont val="Times New Roman"/>
        <family val="1"/>
        <charset val="186"/>
      </rPr>
      <t xml:space="preserve">    (I+II+III) mėn. /3 arba (I+II+III+IV+V+VI) mėn. /6 </t>
    </r>
  </si>
  <si>
    <t>Centralizuotos biudžetinių įstaigų  apskaitos skyriaus vedėja</t>
  </si>
  <si>
    <t>Viktorija Kaprizkina</t>
  </si>
  <si>
    <t>J.Lankučio viešoji biblioteka</t>
  </si>
  <si>
    <t>(Įstaigos pavadinimas)</t>
  </si>
  <si>
    <t>Klaipėdos raj.savivaldybės administracijos (Biudžeto ir ekonomikos skyriui)</t>
  </si>
  <si>
    <t>PAŽYMA DĖL GAUTINŲ, GAUTŲ IR GRĄŽINTINŲ FINANSAVIMO SUMŲ</t>
  </si>
  <si>
    <t>2022 Nr.______</t>
  </si>
  <si>
    <t>Ataskaitinis laikotarpis:</t>
  </si>
  <si>
    <t>Per ataskaitinį laikotarpį gautos finansavimo sumos:</t>
  </si>
  <si>
    <t>Eil.
Nr.</t>
  </si>
  <si>
    <t>Finansavimo
šaltinis</t>
  </si>
  <si>
    <t>Finansavimo sumų paskirtis</t>
  </si>
  <si>
    <t>Valstybės funkcija</t>
  </si>
  <si>
    <t>Programa</t>
  </si>
  <si>
    <t>Suma</t>
  </si>
  <si>
    <t>Kitoms išlaidoms</t>
  </si>
  <si>
    <t>01.03.02.09.</t>
  </si>
  <si>
    <t>08.02.01.01.</t>
  </si>
  <si>
    <t>Ilgalaikiam turtui įsigyti</t>
  </si>
  <si>
    <t>iš jų knygoms įsigyti (bibliotekoms).</t>
  </si>
  <si>
    <t>(Parašas) (Vardas ir pavardė)</t>
  </si>
  <si>
    <t>Centralizuotos biudžetinių įstaigų buhalterinės apskaitos skyriaus vedėja</t>
  </si>
  <si>
    <t>P A T V I R T I N T A</t>
  </si>
  <si>
    <t>Klaipėdos rajono savivaldybės</t>
  </si>
  <si>
    <t>administracijos direktoriaus</t>
  </si>
  <si>
    <t>2020 m. kovo 24  d.</t>
  </si>
  <si>
    <t xml:space="preserve">įsakymu Nr. (5.1.1.E) AV - 659 </t>
  </si>
  <si>
    <t>J. Lankučio viešoji biblioteka</t>
  </si>
  <si>
    <t>(Eurais)</t>
  </si>
  <si>
    <t xml:space="preserve">Iš viso  </t>
  </si>
  <si>
    <t xml:space="preserve">savivaldybės
 biudžeto </t>
  </si>
  <si>
    <t>valstybės biudžeto specialioji tikslinė dotacija</t>
  </si>
  <si>
    <t xml:space="preserve">mokymo lėšos </t>
  </si>
  <si>
    <t>pajamos už paslaugas ir nuomą</t>
  </si>
  <si>
    <t xml:space="preserve">ES struktūrinių fondų/valstybės biudžeto </t>
  </si>
  <si>
    <t>ML</t>
  </si>
  <si>
    <t xml:space="preserve">ES/VBES </t>
  </si>
  <si>
    <t>2.1.1.</t>
  </si>
  <si>
    <t>iš jų:</t>
  </si>
  <si>
    <t>gyventojų pajamų mokestis</t>
  </si>
  <si>
    <t>2.1.2.</t>
  </si>
  <si>
    <t>Socialinio draudimo įmokos</t>
  </si>
  <si>
    <t>2.2.1.</t>
  </si>
  <si>
    <t>Prekių ir paslaugų įsigijimo išlaidos</t>
  </si>
  <si>
    <t xml:space="preserve">2.2.1.1.1.1. </t>
  </si>
  <si>
    <t xml:space="preserve">2.2.1.1.1.2. </t>
  </si>
  <si>
    <t>Medikamentų įsigijimo išlaidos</t>
  </si>
  <si>
    <t xml:space="preserve">2.2.1.1.1.5. </t>
  </si>
  <si>
    <t>Ryšių paslaugų įsigijimo išlaidos</t>
  </si>
  <si>
    <t xml:space="preserve">2.2.1.1.1.6. </t>
  </si>
  <si>
    <t>Transporto išlaikymo  išlaidos</t>
  </si>
  <si>
    <t xml:space="preserve">2.2.1.1.1.7. </t>
  </si>
  <si>
    <t>Aprangos ir patalynės įsigijimo išlaidos</t>
  </si>
  <si>
    <t xml:space="preserve">2.2.1.1.1.11. </t>
  </si>
  <si>
    <t xml:space="preserve">2.2.1.1.1.12. </t>
  </si>
  <si>
    <t xml:space="preserve">2.2.1.1.1.14. </t>
  </si>
  <si>
    <t>Materialiojo ir nemat. turto nuomos išlaidos</t>
  </si>
  <si>
    <t xml:space="preserve">2.2.1.1.1.15. </t>
  </si>
  <si>
    <t>Mat. turto paprastojo remonto išlaidos</t>
  </si>
  <si>
    <t>Maerialiojo turto paprastojo remonto išl</t>
  </si>
  <si>
    <t xml:space="preserve">2.2.1.1.1.16. </t>
  </si>
  <si>
    <t>2.2.1.1.1.20</t>
  </si>
  <si>
    <t>šildymui</t>
  </si>
  <si>
    <t>elektros energijai</t>
  </si>
  <si>
    <t>vandentiekiui, kanalizacijai</t>
  </si>
  <si>
    <t>atliekų tvarkymui</t>
  </si>
  <si>
    <t>2.2.1.1.1.21.</t>
  </si>
  <si>
    <t>2.2.1.1.1.22.</t>
  </si>
  <si>
    <t>2.2.1.1.1.30</t>
  </si>
  <si>
    <t>2.7.3.1.1.1</t>
  </si>
  <si>
    <t>Iš viso:</t>
  </si>
  <si>
    <t xml:space="preserve">  (parašas)</t>
  </si>
  <si>
    <t xml:space="preserve">                                  (vardas ir pavardė)</t>
  </si>
  <si>
    <t xml:space="preserve">Valdžios sektoriaus subjektų apskaitos duomenų </t>
  </si>
  <si>
    <t xml:space="preserve">teikimo Finansų ministerijai ir skelbimo taisyklių  </t>
  </si>
  <si>
    <t>9 priedas</t>
  </si>
  <si>
    <t>(Mokėtinų sumų ataskaitos forma)</t>
  </si>
  <si>
    <t>MOKĖTINŲ SUMŲ</t>
  </si>
  <si>
    <t xml:space="preserve">                                                                        (data)</t>
  </si>
  <si>
    <t>Ministerijos / Savivaldybės</t>
  </si>
  <si>
    <t>(Eurais,ct)</t>
  </si>
  <si>
    <t>Eil.Nr.</t>
  </si>
  <si>
    <t>Mokėtinos sumos</t>
  </si>
  <si>
    <t xml:space="preserve"> biudžeto lėšos</t>
  </si>
  <si>
    <t>likutis metų pradžioje</t>
  </si>
  <si>
    <t>likutis ataskaitinio laikotarpio pabaigoje</t>
  </si>
  <si>
    <t>iš viso</t>
  </si>
  <si>
    <t>iš jų ilgalaikių įsiskolinimų likutis</t>
  </si>
  <si>
    <t xml:space="preserve">IŠLAIDOS </t>
  </si>
  <si>
    <t xml:space="preserve">Darbo užmokestis </t>
  </si>
  <si>
    <t>Darbo užmokestis pinigais</t>
  </si>
  <si>
    <t>iš jų: gyventojų pajamų mokestis</t>
  </si>
  <si>
    <t xml:space="preserve">Prekių ir paslaugų įsigijimo išlaidos </t>
  </si>
  <si>
    <t xml:space="preserve">Subsidijos iš  biudžeto lėšų </t>
  </si>
  <si>
    <t>Dotacijos tarptautinėms organizacijoms turtui įsigyti</t>
  </si>
  <si>
    <t>Tradiciniai nuosavi ištekliai</t>
  </si>
  <si>
    <t>Pridėtinės vertės mokesčio nuosavi ištekliai</t>
  </si>
  <si>
    <t>Bendrųjų nacionalinių pajamų nuosavi ištekliai</t>
  </si>
  <si>
    <t xml:space="preserve">Socialinio draudimo išmokos (pašalpos) </t>
  </si>
  <si>
    <t>Socialinė parama (soc. paramos pašalpos) ir rentos</t>
  </si>
  <si>
    <t>Socialinė parama pinigais</t>
  </si>
  <si>
    <t>Socialinė parama natūra</t>
  </si>
  <si>
    <t xml:space="preserve">Kitos išlaidos </t>
  </si>
  <si>
    <t>Stipendijos</t>
  </si>
  <si>
    <t>Kitos išlaidos kitiems einamiesiems tikslams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</si>
  <si>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</si>
  <si>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</si>
  <si>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Ilgalaikio materialiojo turto  kūrimo ir įsigijimo išlaidos</t>
  </si>
  <si>
    <t>Biologinio turto ir žemės gelmių išteklių įsigijimo išlaidos</t>
  </si>
  <si>
    <t>IŠ VISO (2 + 3)</t>
  </si>
  <si>
    <t>Pastaba. Ilgalaikių įsipareigojimų likutis – įsipareigojimai, kurių terminas ilgesnis negu 1 metai.</t>
  </si>
  <si>
    <t>(įstaigos vadovo ar jo įgalioto asmens pareigų pavadinimas)</t>
  </si>
  <si>
    <t>(vyriausiasis buhalteris (buhalteris) / centralizuotos apskaitos įstaigos vadovo arba jo įgalioto asmens pareigų pavadinimas</t>
  </si>
  <si>
    <t>PAŽYMA DĖL SUKAUPTŲ FINANSAVIMO SUMŲ</t>
  </si>
  <si>
    <t>Sukaupta finansavimo pajamų suma ataskaitinio laikotarpio pabaigoje:</t>
  </si>
  <si>
    <t>Atidėjiniai</t>
  </si>
  <si>
    <t>Atostogų rezervas, iš jų:</t>
  </si>
  <si>
    <t>socialinio draudimo įmokos</t>
  </si>
  <si>
    <t xml:space="preserve">P A T V I R T I N T A </t>
  </si>
  <si>
    <t>Klaipėdos rajono savivaldybės Jono Lankučio viešoji biblioteka</t>
  </si>
  <si>
    <t>2018 m. vasario 6 d.</t>
  </si>
  <si>
    <t>įsakymu Nr.(5.1.1) AV - 306</t>
  </si>
  <si>
    <t>188202579, Klaipėdos g. 15, Gargždai</t>
  </si>
  <si>
    <t>(Registracijos kodas ir buveinės adresas)</t>
  </si>
  <si>
    <t>(Eur., euro cnt.)</t>
  </si>
  <si>
    <t>Patvirtinta įmokų suma,</t>
  </si>
  <si>
    <t>Faktinės įmokos</t>
  </si>
  <si>
    <t>Gauti biudžeto</t>
  </si>
  <si>
    <t>Negauti biudžeto</t>
  </si>
  <si>
    <t>Pavadinimas</t>
  </si>
  <si>
    <t>įskaitant patikslinimą</t>
  </si>
  <si>
    <t>į biudžetą per</t>
  </si>
  <si>
    <t>asignavimai</t>
  </si>
  <si>
    <t xml:space="preserve">Panaudoti </t>
  </si>
  <si>
    <t>asignavimai per</t>
  </si>
  <si>
    <t>metams</t>
  </si>
  <si>
    <t>ataskaitiniam</t>
  </si>
  <si>
    <t>ataskaitinį</t>
  </si>
  <si>
    <t>per ataskaitinį</t>
  </si>
  <si>
    <t>laikotarpiui</t>
  </si>
  <si>
    <t>laikotarpį</t>
  </si>
  <si>
    <t>Likutis metų pradžioje, iš viso</t>
  </si>
  <si>
    <t>X</t>
  </si>
  <si>
    <t>Biudžetinių įstaigų pajamų už prekes ir paslaugas įmokos</t>
  </si>
  <si>
    <t>Pajamų už ilgalaikio ir trumpalaikio materialiojo turto nuomą įmokos</t>
  </si>
  <si>
    <t>Įmokos už išlaikymą švietimo, socialinės apsaugos ir kitose įstaigose</t>
  </si>
  <si>
    <t xml:space="preserve">Pajamų už socialinio būsto paslaugas įmokos </t>
  </si>
  <si>
    <t xml:space="preserve">Pajamų už socialinio būsto nuomą įmokos </t>
  </si>
  <si>
    <t xml:space="preserve">Pajamos už paslaugas ir nuomą, iš viso </t>
  </si>
  <si>
    <t>Likutis ataskaitinio laikotarpio pabaigoje,iš viso</t>
  </si>
  <si>
    <t xml:space="preserve">  </t>
  </si>
  <si>
    <t xml:space="preserve">                             </t>
  </si>
  <si>
    <t xml:space="preserve">Informacijos, reikalingos Lietuvos Respublikos savivaldybių iždų </t>
  </si>
  <si>
    <t>finansinėms ataskaitoms sudaryti,</t>
  </si>
  <si>
    <t>pateikimo taisyklių</t>
  </si>
  <si>
    <t>7 priedas</t>
  </si>
  <si>
    <t xml:space="preserve">(Savivaldybės biudžetinių įstaigų  pajamų įmokų ataskaitos forma S7) </t>
  </si>
  <si>
    <t>(įstaigos pavadinimas, kodas)</t>
  </si>
  <si>
    <t xml:space="preserve">     Gargždai    </t>
  </si>
  <si>
    <t xml:space="preserve">              (sudarymo vieta)</t>
  </si>
  <si>
    <t>(Eurais.euro ct,)</t>
  </si>
  <si>
    <t>Didžiosios knygos sąskaitos numeris</t>
  </si>
  <si>
    <t>Didžiosios knygos sąskaitos pavadinimas</t>
  </si>
  <si>
    <t xml:space="preserve">Sukauptos gautinos iš savivaldybės iždo sumos </t>
  </si>
  <si>
    <t>Laikotarpio pradžios likutis</t>
  </si>
  <si>
    <t xml:space="preserve">Pervesta į iždą grąžintinų iš iždo sumų </t>
  </si>
  <si>
    <t>Gauta iš iždo sumų</t>
  </si>
  <si>
    <t>Grąžintinų sumų pokytis</t>
  </si>
  <si>
    <t>Laikotarpio pabaigos likutis
(3+4-5-6)</t>
  </si>
  <si>
    <t>Apskaičiuotos turto naudojimo pajamos</t>
  </si>
  <si>
    <t>Apskaičiuotos prekių turto ir paslaugų pardavimo pajamos</t>
  </si>
  <si>
    <t>IŠ VISO:</t>
  </si>
  <si>
    <t>(vadovo ar jo įgalioto asmens pareigos)</t>
  </si>
  <si>
    <t>Klaipėdos r. centralizuotos buhalterinės apskaitos skyriaus vedėja</t>
  </si>
  <si>
    <t>(vyriausiojo buhalterio (buhalterio) ar jo įgalioto asmens pareigos)</t>
  </si>
  <si>
    <t>Klaipėdos rajono savivaldybės  Jono Lankučio viešoji biblioteka. 188202579</t>
  </si>
  <si>
    <t>Centralizuotos biudžetinių įstaigų buhalterinės apskaitos</t>
  </si>
  <si>
    <t>skyriaus vedėja</t>
  </si>
  <si>
    <t>2022 m. rugpjūčio 30 d. įsakymo Nr. 1K-301  redakcija)</t>
  </si>
  <si>
    <r>
      <t>Palūkanos kitiems valdžios sektoriaus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 xml:space="preserve"> subjektams</t>
    </r>
  </si>
  <si>
    <r>
      <t>Palūkanos kitiems valdžios sektoriaus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subjektams</t>
    </r>
  </si>
  <si>
    <r>
      <t>Antikvarinių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ir kitų meno kūrinių įsigijimo išlaidos</t>
    </r>
  </si>
  <si>
    <r>
      <t>Kompiuterinės programinės įrangos ir kompiuterinės programinės įrangos licencijų</t>
    </r>
    <r>
      <rPr>
        <strike/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įsigijimo išlaidos</t>
    </r>
  </si>
  <si>
    <r>
      <t>Prekių, skirtų parduoti arba perduoti</t>
    </r>
    <r>
      <rPr>
        <sz val="10"/>
        <color rgb="FF00B0F0"/>
        <rFont val="Times New Roman"/>
      </rPr>
      <t>,</t>
    </r>
    <r>
      <rPr>
        <sz val="10"/>
        <color rgb="FF000000"/>
        <rFont val="Times New Roman"/>
      </rPr>
      <t xml:space="preserve"> įsigijimo išlaidos</t>
    </r>
  </si>
  <si>
    <r>
      <t>Biologinio turto ir žemės gelmių  išteklių</t>
    </r>
    <r>
      <rPr>
        <strike/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įsigijimo išlaidos</t>
    </r>
  </si>
  <si>
    <t>L. e. direktoriaus pareigas</t>
  </si>
  <si>
    <t>Aurelija Butkutė Norkevičienė</t>
  </si>
  <si>
    <t xml:space="preserve">Laikinai einanti direktorės pareigas </t>
  </si>
  <si>
    <t>Aurelija Butkutė-Norkevičienė</t>
  </si>
  <si>
    <t>Rengėjas Ilona Dotienė Mob.: +37065959724</t>
  </si>
  <si>
    <t>SB - Savivaldybės biudžeto lėšos</t>
  </si>
  <si>
    <t>(Biudžeto išlaidų sąmatos vykdymo 2022 m. gruodžio mėn. 31 d. metinės, ketvirtinės ataskaitos forma Nr. 2)</t>
  </si>
  <si>
    <t>2022 M. GRUODŽIO MĖN. 31 D.</t>
  </si>
  <si>
    <t>4 ketvirtis</t>
  </si>
  <si>
    <t>2023.01.05 Nr.________________</t>
  </si>
  <si>
    <t>(įstaigos vadovo ar jo įgalioto asmens pareigų  pavadinimas)</t>
  </si>
  <si>
    <t>Centralizuotos biudžetinių įstaigų apskaitos skyriaus vedėja</t>
  </si>
  <si>
    <t>(finansinę apskaitą tvarkančio asmens, centralizuotos apskaitos įstaigos vadovo arba jo įgalioto asmens pareigų pavadinimas)</t>
  </si>
  <si>
    <t>Kultūros vertybių apsauga</t>
  </si>
  <si>
    <t>7.1.2.20. Klaipėdos rajonui reikšmingų datų, įvykių, asmenybių įamžinimas</t>
  </si>
  <si>
    <t>07</t>
  </si>
  <si>
    <t>2022-12-31</t>
  </si>
  <si>
    <t>08.01.01.02.</t>
  </si>
  <si>
    <t>08.02.01.07.</t>
  </si>
  <si>
    <t>Metinė</t>
  </si>
  <si>
    <t xml:space="preserve"> PAŽYMA APIE PAJAMAS UŽ PASLAUGAS IR NUOMĄ  2022 M. GRUODŽIO 31 D. </t>
  </si>
  <si>
    <t>SAVIVALDYBĖS BIUDŽETINIŲ ĮSTAIGŲ  PAJAMŲ ĮMOKŲ ATASKAITA UŽ  2022 METŲ IV KETVIRTĮ</t>
  </si>
  <si>
    <t>KULTŪROS IR KITŲ ĮSTAIGŲ ETATŲ  IR IŠLAIDŲ DARBO UŽMOKESČIUI  PLANO ĮVYKDYMO ATASKAITA 2022 m. gruodžio mėn.  31 d.</t>
  </si>
  <si>
    <t>2023-01</t>
  </si>
  <si>
    <t>priedams, priemokoms ir premijoms</t>
  </si>
  <si>
    <t>2022 m. gruodžio mėn. 31 d.</t>
  </si>
  <si>
    <t xml:space="preserve">                          2023.01.12 Nr.________________</t>
  </si>
  <si>
    <t xml:space="preserve">PAŽYMA PRIE MOKĖTINŲ SUMŲ 2022 M. GRUODŽIO 31 D. ATASKAITOS 9 PRIEDO </t>
  </si>
  <si>
    <t xml:space="preserve">Klaipėdos rajono savivaldybės </t>
  </si>
  <si>
    <t>2007 m. sausio 2 d.</t>
  </si>
  <si>
    <t>Klaipėdos r. Jono Lankučio viešoji biblioteka</t>
  </si>
  <si>
    <t>įsakymu Nr. AV-4</t>
  </si>
  <si>
    <t>Įstaigos pavadinimas</t>
  </si>
  <si>
    <r>
      <t xml:space="preserve">Ketvirtinė, </t>
    </r>
    <r>
      <rPr>
        <u/>
        <sz val="10"/>
        <rFont val="Times New Roman Baltic"/>
        <charset val="186"/>
      </rPr>
      <t>metinė</t>
    </r>
  </si>
  <si>
    <t>TIKSLINIŲ LĖŠŲ GAVIMAS IR PANAUDOJIMAS 2022 M GRUODŽIO 31 D.</t>
  </si>
  <si>
    <t>Sudaryta 2023 m. sausio 12 d.</t>
  </si>
  <si>
    <t>( eurais)</t>
  </si>
  <si>
    <t>Tikslinių lėšų pavadinimas</t>
  </si>
  <si>
    <t>Likutis metų pradžioje</t>
  </si>
  <si>
    <t>Gauta lėšų</t>
  </si>
  <si>
    <t>Panaudota lėšų</t>
  </si>
  <si>
    <t>Likutis laikotarpio pabaigoje</t>
  </si>
  <si>
    <t>Grąžinta GPM parama iš Valstybinės mokesčių inspekcijos</t>
  </si>
  <si>
    <t>Gautos lėšos iš kitų šaltinių išlaidų kompensavimui</t>
  </si>
  <si>
    <t>Finansavimas iš Klaipėdos r. savivaldybės projektui</t>
  </si>
  <si>
    <t>Finansavimas LKT</t>
  </si>
  <si>
    <t>(Vardas, pavardė)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</si>
</sst>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1">
    <font>
      <sz val="11"/>
      <color rgb="FF000000"/>
      <name val="Calibri"/>
    </font>
    <font>
      <sz val="10"/>
      <color rgb="FF000000"/>
      <name val="Times New Roman"/>
      <family val="1"/>
    </font>
    <font>
      <vertAlign val="superscript"/>
      <sz val="10"/>
      <color rgb="FF000000"/>
      <name val="Times New Roman"/>
      <family val="1"/>
    </font>
    <font>
      <sz val="11"/>
      <color rgb="FF000000"/>
      <name val="Times New Roman"/>
      <family val="1"/>
    </font>
    <font>
      <strike/>
      <sz val="10"/>
      <color rgb="FFFF0000"/>
      <name val="Times New Roman Baltic"/>
    </font>
    <font>
      <sz val="10"/>
      <color rgb="FF000000"/>
      <name val="Times New Roman Baltic"/>
    </font>
    <font>
      <sz val="9"/>
      <name val="Times New Roman"/>
      <family val="1"/>
      <charset val="186"/>
    </font>
    <font>
      <sz val="7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LT"/>
      <family val="1"/>
      <charset val="186"/>
    </font>
    <font>
      <sz val="9"/>
      <name val="Times New Roman Baltic"/>
      <family val="1"/>
      <charset val="186"/>
    </font>
    <font>
      <sz val="10"/>
      <name val="Times New Roman Baltic"/>
      <charset val="186"/>
    </font>
    <font>
      <b/>
      <sz val="10"/>
      <name val="Times New Roman"/>
      <family val="1"/>
      <charset val="186"/>
    </font>
    <font>
      <b/>
      <sz val="9"/>
      <name val="Times New Roman Baltic"/>
      <family val="1"/>
      <charset val="186"/>
    </font>
    <font>
      <sz val="7"/>
      <name val="Times New Roman Baltic"/>
      <charset val="186"/>
    </font>
    <font>
      <sz val="10"/>
      <name val="Times New Roman"/>
      <family val="1"/>
      <charset val="186"/>
    </font>
    <font>
      <b/>
      <sz val="9"/>
      <name val="Times New Roman Baltic"/>
      <charset val="186"/>
    </font>
    <font>
      <sz val="9"/>
      <name val="Times New Roman Baltic"/>
      <charset val="186"/>
    </font>
    <font>
      <sz val="7.5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 Baltic"/>
      <family val="1"/>
      <charset val="186"/>
    </font>
    <font>
      <sz val="8"/>
      <name val="Times New Roman"/>
      <family val="1"/>
      <charset val="186"/>
    </font>
    <font>
      <b/>
      <vertAlign val="superscript"/>
      <sz val="8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9"/>
      <name val="Times New Roman Baltic"/>
      <charset val="186"/>
    </font>
    <font>
      <b/>
      <sz val="8"/>
      <name val="Times New Roman Baltic"/>
      <charset val="186"/>
    </font>
    <font>
      <b/>
      <sz val="10"/>
      <name val="Times New Roman Baltic"/>
      <charset val="186"/>
    </font>
    <font>
      <vertAlign val="superscript"/>
      <sz val="7"/>
      <name val="Times New Roman"/>
      <family val="1"/>
      <charset val="186"/>
    </font>
    <font>
      <sz val="11"/>
      <color indexed="8"/>
      <name val="Times New Roman"/>
    </font>
    <font>
      <b/>
      <sz val="11"/>
      <color indexed="8"/>
      <name val="Times New Roman"/>
    </font>
    <font>
      <sz val="9"/>
      <color indexed="8"/>
      <name val="Times New Roman"/>
    </font>
    <font>
      <b/>
      <sz val="12"/>
      <color indexed="8"/>
      <name val="Times New Roman"/>
    </font>
    <font>
      <sz val="10"/>
      <color indexed="8"/>
      <name val="Times New Roman"/>
    </font>
    <font>
      <b/>
      <sz val="11"/>
      <color indexed="8"/>
      <name val="Calibri"/>
    </font>
    <font>
      <b/>
      <sz val="10"/>
      <name val="Arial"/>
      <family val="2"/>
      <charset val="186"/>
    </font>
    <font>
      <b/>
      <sz val="11"/>
      <name val="Arial"/>
      <family val="2"/>
      <charset val="186"/>
    </font>
    <font>
      <sz val="8"/>
      <name val="Arial"/>
    </font>
    <font>
      <sz val="8"/>
      <name val="Arial"/>
      <family val="2"/>
      <charset val="186"/>
    </font>
    <font>
      <sz val="9"/>
      <name val="Arial"/>
      <family val="2"/>
      <charset val="186"/>
    </font>
    <font>
      <sz val="9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sz val="9"/>
      <color indexed="8"/>
      <name val="Arial"/>
      <family val="2"/>
      <charset val="186"/>
    </font>
    <font>
      <b/>
      <sz val="9"/>
      <name val="Arial"/>
      <family val="2"/>
      <charset val="186"/>
    </font>
    <font>
      <sz val="10"/>
      <color rgb="FF000000"/>
      <name val="Times New Roman"/>
    </font>
    <font>
      <sz val="12"/>
      <color indexed="8"/>
      <name val="Times New Roman"/>
    </font>
    <font>
      <b/>
      <sz val="9"/>
      <color indexed="8"/>
      <name val="Times New Roman"/>
    </font>
    <font>
      <i/>
      <sz val="9"/>
      <color indexed="8"/>
      <name val="Times New Roman"/>
    </font>
    <font>
      <sz val="8"/>
      <color indexed="8"/>
      <name val="Times New Roman"/>
    </font>
    <font>
      <vertAlign val="superscript"/>
      <sz val="9"/>
      <color indexed="8"/>
      <name val="Times New Roman"/>
    </font>
    <font>
      <u/>
      <sz val="9"/>
      <name val="Arial"/>
      <family val="2"/>
      <charset val="186"/>
    </font>
    <font>
      <u/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2"/>
      <name val="Times New Roman"/>
      <family val="1"/>
      <charset val="186"/>
    </font>
    <font>
      <u/>
      <sz val="12"/>
      <name val="Times New Roman"/>
      <family val="1"/>
      <charset val="186"/>
    </font>
    <font>
      <u/>
      <sz val="11"/>
      <name val="Times New Roman"/>
      <family val="1"/>
      <charset val="186"/>
    </font>
    <font>
      <b/>
      <sz val="10"/>
      <name val="EYInterstate Light"/>
    </font>
    <font>
      <sz val="11"/>
      <color indexed="10"/>
      <name val="Times New Roman"/>
      <family val="1"/>
      <charset val="186"/>
    </font>
    <font>
      <sz val="8"/>
      <color rgb="FF000000"/>
      <name val="Times New Roman"/>
    </font>
    <font>
      <sz val="11"/>
      <color rgb="FF000000"/>
      <name val="Times New Roman"/>
    </font>
    <font>
      <b/>
      <sz val="12"/>
      <color rgb="FF000000"/>
      <name val="Times New Roman"/>
    </font>
    <font>
      <b/>
      <sz val="8"/>
      <color rgb="FF000000"/>
      <name val="Times New Roman"/>
    </font>
    <font>
      <b/>
      <sz val="11"/>
      <color rgb="FF000000"/>
      <name val="Times New Roman"/>
    </font>
    <font>
      <sz val="9"/>
      <color rgb="FF000000"/>
      <name val="Times New Roman"/>
    </font>
    <font>
      <b/>
      <sz val="9"/>
      <color rgb="FF000000"/>
      <name val="Times New Roman"/>
    </font>
    <font>
      <b/>
      <sz val="10"/>
      <color rgb="FF000000"/>
      <name val="Times New Roman"/>
    </font>
    <font>
      <sz val="10"/>
      <color rgb="FFFF0000"/>
      <name val="Times New Roman"/>
    </font>
    <font>
      <strike/>
      <sz val="10"/>
      <color rgb="FFFF0000"/>
      <name val="Times New Roman"/>
    </font>
    <font>
      <sz val="10"/>
      <color rgb="FF00B0F0"/>
      <name val="Times New Roman"/>
    </font>
    <font>
      <i/>
      <sz val="10"/>
      <color rgb="FF000000"/>
      <name val="Times New Roman"/>
    </font>
    <font>
      <vertAlign val="superscript"/>
      <sz val="12"/>
      <color rgb="FF000000"/>
      <name val="Times New Roman"/>
    </font>
    <font>
      <vertAlign val="superscript"/>
      <sz val="10"/>
      <color rgb="FF000000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Calibri"/>
      <family val="2"/>
    </font>
    <font>
      <sz val="10"/>
      <name val="TimesLT"/>
      <charset val="186"/>
    </font>
    <font>
      <b/>
      <sz val="12"/>
      <name val="Times New Roman Baltic"/>
      <charset val="186"/>
    </font>
    <font>
      <sz val="8"/>
      <name val="Times New Roman Baltic"/>
      <family val="1"/>
      <charset val="186"/>
    </font>
    <font>
      <sz val="12"/>
      <name val="Times New Roman Baltic"/>
      <family val="1"/>
      <charset val="186"/>
    </font>
    <font>
      <u/>
      <sz val="10"/>
      <name val="Times New Roman Baltic"/>
      <charset val="186"/>
    </font>
    <font>
      <b/>
      <sz val="11"/>
      <name val="Times New Roman Baltic"/>
      <charset val="186"/>
    </font>
    <font>
      <sz val="11"/>
      <name val="Times New Roman Baltic"/>
      <family val="1"/>
      <charset val="186"/>
    </font>
    <font>
      <b/>
      <sz val="8"/>
      <name val="Arial"/>
      <family val="2"/>
      <charset val="186"/>
    </font>
    <font>
      <b/>
      <sz val="12"/>
      <name val="Times New Roman Baltic"/>
      <family val="1"/>
      <charset val="186"/>
    </font>
    <font>
      <b/>
      <sz val="8"/>
      <name val="Times New Roman Baltic"/>
      <family val="1"/>
      <charset val="186"/>
    </font>
    <font>
      <vertAlign val="superscript"/>
      <sz val="10"/>
      <name val="Arial"/>
      <family val="2"/>
      <charset val="186"/>
    </font>
    <font>
      <b/>
      <sz val="10"/>
      <name val="Times New Roman Baltic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rgb="FFC0000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</fills>
  <borders count="63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">
    <xf numFmtId="0" fontId="0" fillId="0" borderId="0"/>
    <xf numFmtId="0" fontId="9" fillId="0" borderId="0"/>
    <xf numFmtId="0" fontId="11" fillId="0" borderId="0"/>
    <xf numFmtId="0" fontId="19" fillId="0" borderId="0"/>
    <xf numFmtId="0" fontId="40" fillId="0" borderId="0"/>
    <xf numFmtId="0" fontId="11" fillId="0" borderId="0"/>
    <xf numFmtId="0" fontId="79" fillId="0" borderId="0"/>
  </cellStyleXfs>
  <cellXfs count="663">
    <xf numFmtId="0" fontId="0" fillId="0" borderId="0" xfId="0"/>
    <xf numFmtId="0" fontId="2" fillId="0" borderId="0" xfId="0" applyFont="1" applyAlignment="1">
      <alignment horizontal="center" vertical="top"/>
    </xf>
    <xf numFmtId="0" fontId="3" fillId="0" borderId="0" xfId="0" applyFont="1"/>
    <xf numFmtId="0" fontId="1" fillId="0" borderId="0" xfId="0" applyFont="1"/>
    <xf numFmtId="0" fontId="6" fillId="0" borderId="0" xfId="0" applyFont="1" applyProtection="1">
      <protection locked="0"/>
    </xf>
    <xf numFmtId="0" fontId="8" fillId="0" borderId="0" xfId="0" applyFont="1" applyAlignment="1" applyProtection="1">
      <alignment wrapText="1"/>
      <protection locked="0"/>
    </xf>
    <xf numFmtId="0" fontId="10" fillId="0" borderId="0" xfId="1" applyFont="1" applyProtection="1"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left"/>
      <protection locked="0"/>
    </xf>
    <xf numFmtId="0" fontId="15" fillId="0" borderId="0" xfId="0" applyFont="1" applyProtection="1">
      <protection locked="0"/>
    </xf>
    <xf numFmtId="0" fontId="6" fillId="0" borderId="0" xfId="2" applyFont="1" applyAlignment="1" applyProtection="1">
      <alignment vertical="center" wrapText="1"/>
      <protection locked="0"/>
    </xf>
    <xf numFmtId="0" fontId="6" fillId="0" borderId="0" xfId="2" applyFont="1" applyProtection="1">
      <protection locked="0"/>
    </xf>
    <xf numFmtId="0" fontId="6" fillId="0" borderId="0" xfId="2" applyFont="1" applyAlignment="1" applyProtection="1">
      <alignment horizontal="center" vertical="center"/>
      <protection locked="0"/>
    </xf>
    <xf numFmtId="0" fontId="6" fillId="0" borderId="0" xfId="2" applyFont="1" applyAlignment="1" applyProtection="1">
      <alignment horizontal="right"/>
      <protection locked="0"/>
    </xf>
    <xf numFmtId="1" fontId="17" fillId="0" borderId="0" xfId="0" applyNumberFormat="1" applyFont="1" applyProtection="1">
      <protection locked="0"/>
    </xf>
    <xf numFmtId="1" fontId="16" fillId="0" borderId="0" xfId="0" applyNumberFormat="1" applyFont="1" applyProtection="1">
      <protection locked="0"/>
    </xf>
    <xf numFmtId="0" fontId="18" fillId="0" borderId="0" xfId="2" applyFont="1" applyAlignment="1" applyProtection="1">
      <alignment wrapText="1"/>
      <protection locked="0"/>
    </xf>
    <xf numFmtId="1" fontId="12" fillId="0" borderId="21" xfId="0" applyNumberFormat="1" applyFont="1" applyBorder="1" applyAlignment="1" applyProtection="1">
      <alignment horizontal="center"/>
      <protection locked="0"/>
    </xf>
    <xf numFmtId="0" fontId="12" fillId="0" borderId="21" xfId="0" applyFont="1" applyBorder="1" applyAlignment="1" applyProtection="1">
      <alignment horizontal="center"/>
      <protection locked="0"/>
    </xf>
    <xf numFmtId="1" fontId="16" fillId="0" borderId="21" xfId="0" applyNumberFormat="1" applyFont="1" applyBorder="1" applyAlignment="1" applyProtection="1">
      <alignment horizontal="center"/>
      <protection locked="0"/>
    </xf>
    <xf numFmtId="0" fontId="18" fillId="0" borderId="0" xfId="2" applyFont="1" applyAlignment="1" applyProtection="1">
      <alignment vertical="center" wrapText="1"/>
      <protection locked="0"/>
    </xf>
    <xf numFmtId="164" fontId="20" fillId="0" borderId="0" xfId="3" applyNumberFormat="1" applyFont="1" applyAlignment="1" applyProtection="1">
      <alignment horizontal="right"/>
      <protection locked="0"/>
    </xf>
    <xf numFmtId="0" fontId="15" fillId="0" borderId="20" xfId="0" applyFont="1" applyBorder="1" applyProtection="1">
      <protection locked="0"/>
    </xf>
    <xf numFmtId="164" fontId="10" fillId="0" borderId="0" xfId="3" applyNumberFormat="1" applyFont="1" applyProtection="1">
      <protection locked="0"/>
    </xf>
    <xf numFmtId="0" fontId="21" fillId="0" borderId="18" xfId="0" applyFont="1" applyBorder="1" applyAlignment="1" applyProtection="1">
      <alignment horizontal="center" vertical="center" wrapText="1"/>
      <protection locked="0"/>
    </xf>
    <xf numFmtId="0" fontId="21" fillId="0" borderId="34" xfId="0" applyFont="1" applyBorder="1" applyAlignment="1" applyProtection="1">
      <alignment horizontal="center" vertical="center" wrapText="1"/>
      <protection locked="0"/>
    </xf>
    <xf numFmtId="0" fontId="21" fillId="0" borderId="36" xfId="0" applyFont="1" applyBorder="1" applyAlignment="1" applyProtection="1">
      <alignment horizontal="center" wrapText="1"/>
      <protection locked="0"/>
    </xf>
    <xf numFmtId="0" fontId="21" fillId="0" borderId="30" xfId="0" applyFont="1" applyBorder="1" applyAlignment="1" applyProtection="1">
      <alignment horizontal="center" wrapText="1"/>
      <protection locked="0"/>
    </xf>
    <xf numFmtId="0" fontId="21" fillId="0" borderId="21" xfId="0" applyFont="1" applyBorder="1" applyAlignment="1" applyProtection="1">
      <alignment horizontal="center" wrapText="1"/>
      <protection locked="0"/>
    </xf>
    <xf numFmtId="0" fontId="21" fillId="0" borderId="18" xfId="0" applyFont="1" applyBorder="1" applyAlignment="1" applyProtection="1">
      <alignment horizontal="center" wrapText="1"/>
      <protection locked="0"/>
    </xf>
    <xf numFmtId="0" fontId="21" fillId="0" borderId="34" xfId="0" applyFont="1" applyBorder="1" applyAlignment="1" applyProtection="1">
      <alignment horizontal="center" wrapText="1"/>
      <protection locked="0"/>
    </xf>
    <xf numFmtId="0" fontId="21" fillId="0" borderId="37" xfId="0" applyFont="1" applyBorder="1" applyAlignment="1" applyProtection="1">
      <alignment horizontal="center" wrapText="1"/>
      <protection locked="0"/>
    </xf>
    <xf numFmtId="0" fontId="21" fillId="0" borderId="31" xfId="0" applyFont="1" applyBorder="1" applyAlignment="1" applyProtection="1">
      <alignment horizontal="center" wrapText="1"/>
      <protection locked="0"/>
    </xf>
    <xf numFmtId="0" fontId="6" fillId="0" borderId="36" xfId="0" applyFont="1" applyBorder="1" applyAlignment="1">
      <alignment wrapText="1"/>
    </xf>
    <xf numFmtId="0" fontId="11" fillId="0" borderId="30" xfId="0" applyFont="1" applyBorder="1" applyAlignment="1" applyProtection="1">
      <alignment horizontal="right" wrapText="1"/>
      <protection locked="0"/>
    </xf>
    <xf numFmtId="0" fontId="11" fillId="0" borderId="21" xfId="0" applyFont="1" applyBorder="1" applyAlignment="1" applyProtection="1">
      <alignment horizontal="right" wrapText="1"/>
      <protection locked="0"/>
    </xf>
    <xf numFmtId="0" fontId="17" fillId="0" borderId="21" xfId="0" applyFont="1" applyBorder="1" applyAlignment="1" applyProtection="1">
      <alignment horizontal="right" wrapText="1"/>
      <protection locked="0"/>
    </xf>
    <xf numFmtId="0" fontId="11" fillId="0" borderId="18" xfId="0" applyFont="1" applyBorder="1" applyAlignment="1" applyProtection="1">
      <alignment horizontal="right" wrapText="1"/>
      <protection locked="0"/>
    </xf>
    <xf numFmtId="0" fontId="11" fillId="0" borderId="34" xfId="0" applyFont="1" applyBorder="1" applyAlignment="1" applyProtection="1">
      <alignment horizontal="right" wrapText="1"/>
      <protection locked="0"/>
    </xf>
    <xf numFmtId="1" fontId="11" fillId="5" borderId="31" xfId="0" applyNumberFormat="1" applyFont="1" applyFill="1" applyBorder="1" applyAlignment="1">
      <alignment horizontal="right" wrapText="1"/>
    </xf>
    <xf numFmtId="0" fontId="23" fillId="0" borderId="36" xfId="0" applyFont="1" applyBorder="1" applyAlignment="1">
      <alignment wrapText="1"/>
    </xf>
    <xf numFmtId="0" fontId="17" fillId="0" borderId="36" xfId="0" applyFont="1" applyBorder="1" applyAlignment="1">
      <alignment horizontal="left" wrapText="1"/>
    </xf>
    <xf numFmtId="164" fontId="11" fillId="0" borderId="21" xfId="0" applyNumberFormat="1" applyFont="1" applyBorder="1" applyAlignment="1" applyProtection="1">
      <alignment horizontal="right" wrapText="1"/>
      <protection locked="0"/>
    </xf>
    <xf numFmtId="164" fontId="11" fillId="0" borderId="34" xfId="0" applyNumberFormat="1" applyFont="1" applyBorder="1" applyAlignment="1" applyProtection="1">
      <alignment horizontal="right" wrapText="1"/>
      <protection locked="0"/>
    </xf>
    <xf numFmtId="0" fontId="24" fillId="0" borderId="36" xfId="0" applyFont="1" applyBorder="1" applyAlignment="1">
      <alignment horizontal="left" wrapText="1"/>
    </xf>
    <xf numFmtId="0" fontId="25" fillId="5" borderId="33" xfId="0" applyFont="1" applyFill="1" applyBorder="1" applyAlignment="1" applyProtection="1">
      <alignment horizontal="left" wrapText="1"/>
      <protection locked="0"/>
    </xf>
    <xf numFmtId="0" fontId="26" fillId="5" borderId="30" xfId="0" applyFont="1" applyFill="1" applyBorder="1" applyAlignment="1">
      <alignment horizontal="right" wrapText="1"/>
    </xf>
    <xf numFmtId="164" fontId="26" fillId="5" borderId="30" xfId="0" applyNumberFormat="1" applyFont="1" applyFill="1" applyBorder="1" applyAlignment="1">
      <alignment horizontal="right" wrapText="1"/>
    </xf>
    <xf numFmtId="0" fontId="23" fillId="5" borderId="38" xfId="0" applyFont="1" applyFill="1" applyBorder="1" applyAlignment="1">
      <alignment vertical="center" wrapText="1"/>
    </xf>
    <xf numFmtId="0" fontId="6" fillId="5" borderId="39" xfId="0" applyFont="1" applyFill="1" applyBorder="1" applyProtection="1">
      <protection locked="0"/>
    </xf>
    <xf numFmtId="0" fontId="6" fillId="5" borderId="40" xfId="0" applyFont="1" applyFill="1" applyBorder="1" applyProtection="1">
      <protection locked="0"/>
    </xf>
    <xf numFmtId="0" fontId="6" fillId="5" borderId="41" xfId="0" applyFont="1" applyFill="1" applyBorder="1" applyProtection="1">
      <protection locked="0"/>
    </xf>
    <xf numFmtId="1" fontId="6" fillId="5" borderId="41" xfId="0" applyNumberFormat="1" applyFont="1" applyFill="1" applyBorder="1" applyProtection="1">
      <protection locked="0"/>
    </xf>
    <xf numFmtId="0" fontId="7" fillId="0" borderId="0" xfId="0" applyFont="1" applyProtection="1">
      <protection locked="0"/>
    </xf>
    <xf numFmtId="0" fontId="6" fillId="0" borderId="17" xfId="0" applyFont="1" applyBorder="1" applyProtection="1">
      <protection locked="0"/>
    </xf>
    <xf numFmtId="0" fontId="15" fillId="0" borderId="0" xfId="0" applyFont="1" applyAlignment="1" applyProtection="1">
      <alignment wrapText="1"/>
      <protection locked="0"/>
    </xf>
    <xf numFmtId="0" fontId="7" fillId="0" borderId="0" xfId="0" applyFont="1" applyAlignment="1" applyProtection="1">
      <alignment horizontal="center"/>
      <protection locked="0"/>
    </xf>
    <xf numFmtId="2" fontId="26" fillId="5" borderId="29" xfId="0" applyNumberFormat="1" applyFont="1" applyFill="1" applyBorder="1" applyAlignment="1">
      <alignment horizontal="right" wrapText="1"/>
    </xf>
    <xf numFmtId="2" fontId="11" fillId="0" borderId="21" xfId="0" applyNumberFormat="1" applyFont="1" applyBorder="1" applyAlignment="1" applyProtection="1">
      <alignment horizontal="right" wrapText="1"/>
      <protection locked="0"/>
    </xf>
    <xf numFmtId="2" fontId="11" fillId="0" borderId="30" xfId="0" applyNumberFormat="1" applyFont="1" applyBorder="1" applyAlignment="1" applyProtection="1">
      <alignment horizontal="right" wrapText="1"/>
      <protection locked="0"/>
    </xf>
    <xf numFmtId="2" fontId="11" fillId="0" borderId="18" xfId="0" applyNumberFormat="1" applyFont="1" applyBorder="1" applyAlignment="1" applyProtection="1">
      <alignment horizontal="right" wrapText="1"/>
      <protection locked="0"/>
    </xf>
    <xf numFmtId="2" fontId="26" fillId="5" borderId="30" xfId="0" applyNumberFormat="1" applyFont="1" applyFill="1" applyBorder="1" applyAlignment="1">
      <alignment horizontal="right" wrapText="1"/>
    </xf>
    <xf numFmtId="0" fontId="28" fillId="0" borderId="0" xfId="0" applyFont="1" applyAlignment="1">
      <alignment horizontal="center" vertical="center" wrapText="1"/>
    </xf>
    <xf numFmtId="14" fontId="29" fillId="0" borderId="0" xfId="0" applyNumberFormat="1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44" xfId="0" applyFont="1" applyBorder="1" applyAlignment="1">
      <alignment horizontal="center" vertical="center" wrapText="1"/>
    </xf>
    <xf numFmtId="0" fontId="0" fillId="0" borderId="44" xfId="0" applyBorder="1" applyAlignment="1">
      <alignment horizontal="right" vertical="center"/>
    </xf>
    <xf numFmtId="49" fontId="28" fillId="0" borderId="44" xfId="0" applyNumberFormat="1" applyFont="1" applyBorder="1" applyAlignment="1">
      <alignment horizontal="center" vertical="center"/>
    </xf>
    <xf numFmtId="2" fontId="28" fillId="0" borderId="44" xfId="0" applyNumberFormat="1" applyFont="1" applyBorder="1" applyAlignment="1">
      <alignment horizontal="right" vertical="center"/>
    </xf>
    <xf numFmtId="0" fontId="33" fillId="0" borderId="44" xfId="0" applyFont="1" applyBorder="1" applyAlignment="1">
      <alignment horizontal="right" vertical="center"/>
    </xf>
    <xf numFmtId="49" fontId="29" fillId="0" borderId="44" xfId="0" applyNumberFormat="1" applyFont="1" applyBorder="1" applyAlignment="1">
      <alignment horizontal="center" vertical="center"/>
    </xf>
    <xf numFmtId="2" fontId="29" fillId="0" borderId="44" xfId="0" applyNumberFormat="1" applyFont="1" applyBorder="1" applyAlignment="1">
      <alignment horizontal="right" vertical="center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34" fillId="0" borderId="0" xfId="0" applyFont="1" applyAlignment="1">
      <alignment horizontal="left"/>
    </xf>
    <xf numFmtId="14" fontId="0" fillId="0" borderId="0" xfId="0" applyNumberFormat="1"/>
    <xf numFmtId="0" fontId="36" fillId="0" borderId="0" xfId="0" applyFont="1" applyAlignment="1">
      <alignment horizontal="center"/>
    </xf>
    <xf numFmtId="0" fontId="37" fillId="0" borderId="17" xfId="0" applyFont="1" applyBorder="1"/>
    <xf numFmtId="0" fontId="34" fillId="0" borderId="0" xfId="0" applyFont="1" applyAlignment="1">
      <alignment horizontal="center"/>
    </xf>
    <xf numFmtId="0" fontId="37" fillId="0" borderId="19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/>
    </xf>
    <xf numFmtId="0" fontId="38" fillId="0" borderId="21" xfId="0" applyFont="1" applyBorder="1"/>
    <xf numFmtId="2" fontId="38" fillId="6" borderId="53" xfId="0" applyNumberFormat="1" applyFont="1" applyFill="1" applyBorder="1"/>
    <xf numFmtId="2" fontId="38" fillId="0" borderId="21" xfId="0" applyNumberFormat="1" applyFont="1" applyBorder="1"/>
    <xf numFmtId="2" fontId="39" fillId="0" borderId="21" xfId="0" applyNumberFormat="1" applyFont="1" applyBorder="1"/>
    <xf numFmtId="0" fontId="39" fillId="0" borderId="21" xfId="0" applyFont="1" applyBorder="1"/>
    <xf numFmtId="2" fontId="38" fillId="6" borderId="21" xfId="0" applyNumberFormat="1" applyFont="1" applyFill="1" applyBorder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38" fillId="0" borderId="21" xfId="0" applyNumberFormat="1" applyFont="1" applyBorder="1"/>
    <xf numFmtId="0" fontId="41" fillId="0" borderId="21" xfId="4" applyFont="1" applyBorder="1" applyAlignment="1">
      <alignment vertical="top" wrapText="1"/>
    </xf>
    <xf numFmtId="0" fontId="41" fillId="0" borderId="21" xfId="4" applyFont="1" applyBorder="1" applyAlignment="1">
      <alignment wrapText="1"/>
    </xf>
    <xf numFmtId="0" fontId="42" fillId="0" borderId="21" xfId="0" applyFont="1" applyBorder="1"/>
    <xf numFmtId="0" fontId="41" fillId="0" borderId="21" xfId="4" applyFont="1" applyBorder="1" applyAlignment="1">
      <alignment horizontal="left" wrapText="1"/>
    </xf>
    <xf numFmtId="0" fontId="19" fillId="0" borderId="0" xfId="0" applyFont="1"/>
    <xf numFmtId="1" fontId="38" fillId="7" borderId="21" xfId="0" applyNumberFormat="1" applyFont="1" applyFill="1" applyBorder="1"/>
    <xf numFmtId="2" fontId="42" fillId="7" borderId="21" xfId="0" applyNumberFormat="1" applyFont="1" applyFill="1" applyBorder="1"/>
    <xf numFmtId="0" fontId="37" fillId="0" borderId="21" xfId="0" applyFont="1" applyBorder="1" applyAlignment="1">
      <alignment horizontal="right"/>
    </xf>
    <xf numFmtId="0" fontId="37" fillId="0" borderId="21" xfId="0" applyFont="1" applyBorder="1" applyAlignment="1">
      <alignment horizontal="left"/>
    </xf>
    <xf numFmtId="0" fontId="38" fillId="6" borderId="21" xfId="0" applyFont="1" applyFill="1" applyBorder="1"/>
    <xf numFmtId="0" fontId="37" fillId="0" borderId="0" xfId="0" applyFont="1" applyAlignment="1">
      <alignment horizontal="right"/>
    </xf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37" fillId="0" borderId="0" xfId="0" applyFont="1"/>
    <xf numFmtId="0" fontId="32" fillId="0" borderId="0" xfId="0" applyFont="1" applyAlignment="1">
      <alignment horizontal="left"/>
    </xf>
    <xf numFmtId="0" fontId="44" fillId="0" borderId="0" xfId="0" applyFont="1"/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left"/>
    </xf>
    <xf numFmtId="0" fontId="46" fillId="0" borderId="0" xfId="0" applyFont="1" applyAlignment="1">
      <alignment horizontal="right" vertical="center"/>
    </xf>
    <xf numFmtId="164" fontId="46" fillId="0" borderId="0" xfId="0" applyNumberFormat="1" applyFont="1" applyAlignment="1">
      <alignment vertical="center"/>
    </xf>
    <xf numFmtId="164" fontId="30" fillId="0" borderId="0" xfId="0" applyNumberFormat="1" applyFont="1" applyAlignment="1">
      <alignment horizontal="center"/>
    </xf>
    <xf numFmtId="164" fontId="30" fillId="0" borderId="0" xfId="0" applyNumberFormat="1" applyFont="1" applyAlignment="1">
      <alignment horizontal="right" vertical="center"/>
    </xf>
    <xf numFmtId="0" fontId="46" fillId="0" borderId="55" xfId="0" applyFont="1" applyBorder="1"/>
    <xf numFmtId="0" fontId="30" fillId="0" borderId="0" xfId="0" applyFont="1" applyAlignment="1">
      <alignment horizontal="right"/>
    </xf>
    <xf numFmtId="0" fontId="46" fillId="0" borderId="0" xfId="0" applyFont="1"/>
    <xf numFmtId="0" fontId="46" fillId="0" borderId="0" xfId="0" applyFont="1" applyAlignment="1">
      <alignment horizontal="right"/>
    </xf>
    <xf numFmtId="0" fontId="30" fillId="0" borderId="56" xfId="0" applyFont="1" applyBorder="1" applyAlignment="1">
      <alignment horizontal="center"/>
    </xf>
    <xf numFmtId="0" fontId="45" fillId="0" borderId="55" xfId="0" applyFont="1" applyBorder="1" applyAlignment="1">
      <alignment horizontal="center" vertical="top"/>
    </xf>
    <xf numFmtId="0" fontId="30" fillId="0" borderId="55" xfId="0" applyFont="1" applyBorder="1" applyAlignment="1">
      <alignment horizontal="center" vertical="top"/>
    </xf>
    <xf numFmtId="0" fontId="45" fillId="0" borderId="55" xfId="0" applyFont="1" applyBorder="1" applyAlignment="1">
      <alignment vertical="center"/>
    </xf>
    <xf numFmtId="0" fontId="45" fillId="0" borderId="55" xfId="0" applyFont="1" applyBorder="1" applyAlignment="1">
      <alignment horizontal="center" vertical="center"/>
    </xf>
    <xf numFmtId="2" fontId="45" fillId="0" borderId="55" xfId="0" applyNumberFormat="1" applyFont="1" applyBorder="1" applyAlignment="1">
      <alignment horizontal="right" vertical="center"/>
    </xf>
    <xf numFmtId="0" fontId="45" fillId="0" borderId="55" xfId="0" applyFont="1" applyBorder="1" applyAlignment="1">
      <alignment vertical="center" wrapText="1"/>
    </xf>
    <xf numFmtId="0" fontId="30" fillId="0" borderId="55" xfId="0" applyFont="1" applyBorder="1" applyAlignment="1">
      <alignment vertical="center" wrapText="1"/>
    </xf>
    <xf numFmtId="2" fontId="30" fillId="0" borderId="55" xfId="0" applyNumberFormat="1" applyFont="1" applyBorder="1" applyAlignment="1">
      <alignment horizontal="right" vertical="center"/>
    </xf>
    <xf numFmtId="2" fontId="45" fillId="8" borderId="55" xfId="0" applyNumberFormat="1" applyFont="1" applyFill="1" applyBorder="1" applyAlignment="1">
      <alignment horizontal="right" vertical="center"/>
    </xf>
    <xf numFmtId="0" fontId="30" fillId="0" borderId="55" xfId="0" applyFont="1" applyBorder="1" applyAlignment="1">
      <alignment vertical="top" wrapText="1"/>
    </xf>
    <xf numFmtId="0" fontId="30" fillId="8" borderId="55" xfId="0" applyFont="1" applyFill="1" applyBorder="1" applyAlignment="1">
      <alignment vertical="center" wrapText="1"/>
    </xf>
    <xf numFmtId="1" fontId="45" fillId="0" borderId="55" xfId="0" applyNumberFormat="1" applyFont="1" applyBorder="1" applyAlignment="1">
      <alignment horizontal="center" vertical="top"/>
    </xf>
    <xf numFmtId="1" fontId="30" fillId="0" borderId="55" xfId="0" applyNumberFormat="1" applyFont="1" applyBorder="1" applyAlignment="1">
      <alignment horizontal="center" vertical="top" wrapText="1"/>
    </xf>
    <xf numFmtId="1" fontId="45" fillId="0" borderId="55" xfId="0" applyNumberFormat="1" applyFont="1" applyBorder="1" applyAlignment="1">
      <alignment horizontal="center" vertical="top" wrapText="1"/>
    </xf>
    <xf numFmtId="0" fontId="45" fillId="0" borderId="55" xfId="0" applyFont="1" applyBorder="1" applyAlignment="1">
      <alignment vertical="top" wrapText="1"/>
    </xf>
    <xf numFmtId="0" fontId="30" fillId="0" borderId="0" xfId="0" applyFont="1" applyAlignment="1">
      <alignment horizontal="center" vertical="top"/>
    </xf>
    <xf numFmtId="0" fontId="45" fillId="0" borderId="0" xfId="0" applyFont="1" applyAlignment="1">
      <alignment horizontal="center" vertical="top" wrapText="1"/>
    </xf>
    <xf numFmtId="164" fontId="30" fillId="0" borderId="57" xfId="0" applyNumberFormat="1" applyFont="1" applyBorder="1" applyAlignment="1">
      <alignment horizontal="right" vertical="center"/>
    </xf>
    <xf numFmtId="0" fontId="45" fillId="0" borderId="0" xfId="0" applyFont="1" applyAlignment="1">
      <alignment horizontal="center" vertical="center" wrapText="1"/>
    </xf>
    <xf numFmtId="0" fontId="30" fillId="0" borderId="0" xfId="0" applyFont="1" applyAlignment="1">
      <alignment vertical="top"/>
    </xf>
    <xf numFmtId="0" fontId="30" fillId="0" borderId="48" xfId="0" applyFont="1" applyBorder="1" applyAlignment="1">
      <alignment vertical="center"/>
    </xf>
    <xf numFmtId="0" fontId="30" fillId="0" borderId="48" xfId="0" applyFont="1" applyBorder="1"/>
    <xf numFmtId="0" fontId="46" fillId="0" borderId="0" xfId="0" applyFont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48" fillId="0" borderId="0" xfId="0" applyFont="1" applyAlignment="1">
      <alignment vertical="top"/>
    </xf>
    <xf numFmtId="0" fontId="48" fillId="0" borderId="0" xfId="0" applyFont="1"/>
    <xf numFmtId="0" fontId="47" fillId="0" borderId="0" xfId="0" applyFont="1"/>
    <xf numFmtId="0" fontId="32" fillId="0" borderId="0" xfId="0" applyFont="1"/>
    <xf numFmtId="0" fontId="38" fillId="0" borderId="0" xfId="0" applyFont="1" applyAlignment="1">
      <alignment horizontal="center"/>
    </xf>
    <xf numFmtId="0" fontId="0" fillId="0" borderId="50" xfId="0" applyBorder="1"/>
    <xf numFmtId="0" fontId="0" fillId="0" borderId="42" xfId="0" applyBorder="1"/>
    <xf numFmtId="0" fontId="0" fillId="0" borderId="58" xfId="0" applyBorder="1"/>
    <xf numFmtId="0" fontId="34" fillId="0" borderId="50" xfId="0" applyFont="1" applyBorder="1"/>
    <xf numFmtId="0" fontId="34" fillId="0" borderId="49" xfId="0" applyFont="1" applyBorder="1" applyAlignment="1">
      <alignment horizontal="center"/>
    </xf>
    <xf numFmtId="0" fontId="0" fillId="0" borderId="52" xfId="0" applyBorder="1"/>
    <xf numFmtId="0" fontId="0" fillId="0" borderId="59" xfId="0" applyBorder="1"/>
    <xf numFmtId="0" fontId="34" fillId="0" borderId="51" xfId="0" applyFont="1" applyBorder="1" applyAlignment="1">
      <alignment horizontal="center"/>
    </xf>
    <xf numFmtId="0" fontId="34" fillId="0" borderId="52" xfId="0" applyFont="1" applyBorder="1"/>
    <xf numFmtId="0" fontId="0" fillId="0" borderId="54" xfId="0" applyBorder="1"/>
    <xf numFmtId="0" fontId="0" fillId="0" borderId="17" xfId="0" applyBorder="1"/>
    <xf numFmtId="0" fontId="0" fillId="0" borderId="60" xfId="0" applyBorder="1"/>
    <xf numFmtId="0" fontId="0" fillId="0" borderId="49" xfId="0" applyBorder="1" applyAlignment="1">
      <alignment horizontal="center"/>
    </xf>
    <xf numFmtId="0" fontId="51" fillId="0" borderId="0" xfId="0" applyFont="1"/>
    <xf numFmtId="0" fontId="37" fillId="0" borderId="0" xfId="0" applyFont="1" applyAlignment="1">
      <alignment horizontal="center"/>
    </xf>
    <xf numFmtId="0" fontId="1" fillId="0" borderId="7" xfId="0" applyFont="1" applyBorder="1" applyAlignment="1">
      <alignment vertical="center"/>
    </xf>
    <xf numFmtId="0" fontId="15" fillId="0" borderId="0" xfId="0" applyFont="1"/>
    <xf numFmtId="0" fontId="52" fillId="0" borderId="0" xfId="0" applyFont="1"/>
    <xf numFmtId="0" fontId="15" fillId="0" borderId="0" xfId="0" applyFont="1" applyAlignment="1">
      <alignment horizontal="left" wrapText="1"/>
    </xf>
    <xf numFmtId="0" fontId="15" fillId="0" borderId="0" xfId="0" applyFont="1" applyAlignment="1">
      <alignment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53" fillId="0" borderId="0" xfId="0" applyFont="1"/>
    <xf numFmtId="0" fontId="53" fillId="0" borderId="17" xfId="0" applyFont="1" applyBorder="1"/>
    <xf numFmtId="0" fontId="8" fillId="0" borderId="17" xfId="0" applyFont="1" applyBorder="1"/>
    <xf numFmtId="0" fontId="54" fillId="0" borderId="0" xfId="0" applyFont="1"/>
    <xf numFmtId="0" fontId="8" fillId="0" borderId="0" xfId="0" applyFont="1" applyAlignment="1">
      <alignment wrapText="1"/>
    </xf>
    <xf numFmtId="0" fontId="8" fillId="0" borderId="0" xfId="0" applyFont="1"/>
    <xf numFmtId="0" fontId="55" fillId="0" borderId="0" xfId="0" applyFont="1" applyAlignment="1">
      <alignment horizontal="center"/>
    </xf>
    <xf numFmtId="0" fontId="54" fillId="0" borderId="0" xfId="0" applyFont="1" applyAlignment="1">
      <alignment horizontal="center"/>
    </xf>
    <xf numFmtId="0" fontId="5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57" fillId="0" borderId="0" xfId="0" applyFont="1"/>
    <xf numFmtId="0" fontId="19" fillId="0" borderId="54" xfId="0" applyFont="1" applyBorder="1" applyAlignment="1">
      <alignment wrapText="1"/>
    </xf>
    <xf numFmtId="0" fontId="19" fillId="0" borderId="17" xfId="0" applyFont="1" applyBorder="1" applyAlignment="1">
      <alignment wrapText="1"/>
    </xf>
    <xf numFmtId="0" fontId="19" fillId="0" borderId="60" xfId="0" applyFont="1" applyBorder="1" applyAlignment="1">
      <alignment wrapText="1"/>
    </xf>
    <xf numFmtId="0" fontId="21" fillId="0" borderId="21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2" fontId="52" fillId="0" borderId="21" xfId="0" quotePrefix="1" applyNumberFormat="1" applyFont="1" applyBorder="1" applyAlignment="1">
      <alignment horizontal="center"/>
    </xf>
    <xf numFmtId="2" fontId="52" fillId="0" borderId="21" xfId="0" applyNumberFormat="1" applyFont="1" applyBorder="1" applyAlignment="1">
      <alignment horizontal="center"/>
    </xf>
    <xf numFmtId="0" fontId="52" fillId="0" borderId="21" xfId="0" applyFont="1" applyBorder="1"/>
    <xf numFmtId="2" fontId="52" fillId="0" borderId="21" xfId="0" applyNumberFormat="1" applyFont="1" applyBorder="1"/>
    <xf numFmtId="0" fontId="6" fillId="0" borderId="21" xfId="0" applyFont="1" applyBorder="1"/>
    <xf numFmtId="0" fontId="6" fillId="0" borderId="21" xfId="0" quotePrefix="1" applyFont="1" applyBorder="1" applyAlignment="1">
      <alignment horizontal="center"/>
    </xf>
    <xf numFmtId="2" fontId="6" fillId="0" borderId="21" xfId="0" applyNumberFormat="1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15" fillId="0" borderId="21" xfId="0" applyFont="1" applyBorder="1"/>
    <xf numFmtId="0" fontId="12" fillId="0" borderId="21" xfId="0" applyFont="1" applyBorder="1" applyAlignment="1">
      <alignment horizontal="right" vertical="center" wrapText="1"/>
    </xf>
    <xf numFmtId="2" fontId="54" fillId="0" borderId="19" xfId="0" quotePrefix="1" applyNumberFormat="1" applyFont="1" applyBorder="1" applyAlignment="1">
      <alignment horizontal="center"/>
    </xf>
    <xf numFmtId="2" fontId="54" fillId="0" borderId="21" xfId="0" applyNumberFormat="1" applyFont="1" applyBorder="1" applyAlignment="1">
      <alignment horizontal="center"/>
    </xf>
    <xf numFmtId="0" fontId="54" fillId="0" borderId="0" xfId="5" applyFont="1"/>
    <xf numFmtId="0" fontId="15" fillId="0" borderId="17" xfId="0" applyFont="1" applyBorder="1"/>
    <xf numFmtId="0" fontId="15" fillId="0" borderId="0" xfId="5" applyFont="1" applyAlignment="1">
      <alignment vertical="top" wrapText="1"/>
    </xf>
    <xf numFmtId="0" fontId="6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15" fillId="0" borderId="0" xfId="5" applyFont="1" applyAlignment="1">
      <alignment vertical="top"/>
    </xf>
    <xf numFmtId="0" fontId="54" fillId="0" borderId="0" xfId="5" applyFont="1" applyAlignment="1">
      <alignment vertical="top"/>
    </xf>
    <xf numFmtId="0" fontId="54" fillId="0" borderId="0" xfId="0" applyFont="1" applyAlignment="1">
      <alignment vertical="top"/>
    </xf>
    <xf numFmtId="0" fontId="15" fillId="0" borderId="0" xfId="5" applyFont="1"/>
    <xf numFmtId="0" fontId="54" fillId="0" borderId="0" xfId="5" applyFont="1" applyAlignment="1">
      <alignment horizontal="center"/>
    </xf>
    <xf numFmtId="0" fontId="6" fillId="0" borderId="0" xfId="5" applyFont="1" applyAlignment="1">
      <alignment horizontal="center" vertical="top" wrapText="1"/>
    </xf>
    <xf numFmtId="0" fontId="15" fillId="0" borderId="0" xfId="5" applyFont="1" applyAlignment="1">
      <alignment horizontal="center" vertical="top"/>
    </xf>
    <xf numFmtId="0" fontId="54" fillId="0" borderId="0" xfId="5" applyFont="1" applyAlignment="1">
      <alignment horizontal="center" vertical="top"/>
    </xf>
    <xf numFmtId="0" fontId="58" fillId="0" borderId="0" xfId="0" applyFont="1"/>
    <xf numFmtId="0" fontId="43" fillId="0" borderId="0" xfId="0" applyFont="1"/>
    <xf numFmtId="0" fontId="59" fillId="0" borderId="0" xfId="0" applyFont="1" applyAlignment="1">
      <alignment horizontal="right" vertical="center"/>
    </xf>
    <xf numFmtId="0" fontId="5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164" fontId="59" fillId="0" borderId="0" xfId="0" applyNumberFormat="1" applyFont="1" applyAlignment="1">
      <alignment horizontal="left" vertical="center" wrapText="1"/>
    </xf>
    <xf numFmtId="0" fontId="60" fillId="0" borderId="0" xfId="0" applyFont="1"/>
    <xf numFmtId="0" fontId="59" fillId="0" borderId="0" xfId="0" applyFont="1" applyAlignment="1">
      <alignment horizontal="left"/>
    </xf>
    <xf numFmtId="164" fontId="59" fillId="0" borderId="0" xfId="0" applyNumberFormat="1" applyFont="1" applyAlignment="1">
      <alignment horizontal="right" vertical="center"/>
    </xf>
    <xf numFmtId="0" fontId="61" fillId="0" borderId="0" xfId="0" applyFont="1"/>
    <xf numFmtId="0" fontId="62" fillId="0" borderId="0" xfId="0" applyFont="1"/>
    <xf numFmtId="0" fontId="61" fillId="0" borderId="0" xfId="0" applyFont="1" applyAlignment="1">
      <alignment horizontal="center" vertical="center"/>
    </xf>
    <xf numFmtId="0" fontId="60" fillId="0" borderId="0" xfId="0" applyFont="1" applyAlignment="1">
      <alignment wrapText="1"/>
    </xf>
    <xf numFmtId="0" fontId="59" fillId="0" borderId="0" xfId="0" applyFont="1" applyAlignment="1">
      <alignment horizontal="center" vertical="top"/>
    </xf>
    <xf numFmtId="0" fontId="63" fillId="0" borderId="0" xfId="0" applyFont="1" applyAlignment="1">
      <alignment horizontal="center" vertical="center" wrapText="1"/>
    </xf>
    <xf numFmtId="164" fontId="59" fillId="0" borderId="0" xfId="0" applyNumberFormat="1" applyFont="1" applyAlignment="1">
      <alignment horizontal="left" vertical="center"/>
    </xf>
    <xf numFmtId="0" fontId="43" fillId="0" borderId="0" xfId="0" applyFont="1" applyAlignment="1">
      <alignment wrapText="1"/>
    </xf>
    <xf numFmtId="0" fontId="59" fillId="0" borderId="0" xfId="0" applyFont="1" applyAlignment="1">
      <alignment horizontal="center" wrapText="1"/>
    </xf>
    <xf numFmtId="164" fontId="59" fillId="0" borderId="0" xfId="0" applyNumberFormat="1" applyFont="1" applyAlignment="1">
      <alignment horizontal="left"/>
    </xf>
    <xf numFmtId="3" fontId="43" fillId="0" borderId="1" xfId="0" applyNumberFormat="1" applyFont="1" applyBorder="1"/>
    <xf numFmtId="0" fontId="64" fillId="0" borderId="0" xfId="0" applyFont="1" applyAlignment="1">
      <alignment horizontal="center"/>
    </xf>
    <xf numFmtId="164" fontId="59" fillId="0" borderId="0" xfId="0" applyNumberFormat="1" applyFont="1" applyAlignment="1">
      <alignment horizontal="right"/>
    </xf>
    <xf numFmtId="1" fontId="43" fillId="0" borderId="1" xfId="0" applyNumberFormat="1" applyFont="1" applyBorder="1"/>
    <xf numFmtId="3" fontId="43" fillId="0" borderId="13" xfId="0" applyNumberFormat="1" applyFont="1" applyBorder="1" applyAlignment="1">
      <alignment horizontal="left"/>
    </xf>
    <xf numFmtId="0" fontId="59" fillId="0" borderId="5" xfId="0" applyFont="1" applyBorder="1" applyAlignment="1">
      <alignment horizontal="right"/>
    </xf>
    <xf numFmtId="0" fontId="43" fillId="0" borderId="6" xfId="0" applyFont="1" applyBorder="1"/>
    <xf numFmtId="0" fontId="43" fillId="0" borderId="1" xfId="0" applyFont="1" applyBorder="1"/>
    <xf numFmtId="0" fontId="59" fillId="0" borderId="4" xfId="0" applyFont="1" applyBorder="1" applyAlignment="1">
      <alignment horizontal="right"/>
    </xf>
    <xf numFmtId="3" fontId="43" fillId="0" borderId="9" xfId="0" applyNumberFormat="1" applyFont="1" applyBorder="1" applyAlignment="1" applyProtection="1">
      <alignment horizontal="left"/>
      <protection locked="0"/>
    </xf>
    <xf numFmtId="3" fontId="43" fillId="0" borderId="3" xfId="0" applyNumberFormat="1" applyFont="1" applyBorder="1"/>
    <xf numFmtId="0" fontId="43" fillId="0" borderId="7" xfId="0" applyFont="1" applyBorder="1" applyAlignment="1">
      <alignment horizontal="center"/>
    </xf>
    <xf numFmtId="164" fontId="59" fillId="0" borderId="7" xfId="0" applyNumberFormat="1" applyFont="1" applyBorder="1" applyAlignment="1">
      <alignment horizontal="right"/>
    </xf>
    <xf numFmtId="0" fontId="43" fillId="0" borderId="0" xfId="0" applyFont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49" fontId="65" fillId="0" borderId="2" xfId="0" applyNumberFormat="1" applyFont="1" applyBorder="1" applyAlignment="1">
      <alignment horizontal="center" vertical="center" wrapText="1"/>
    </xf>
    <xf numFmtId="0" fontId="59" fillId="0" borderId="1" xfId="0" applyFont="1" applyBorder="1" applyAlignment="1">
      <alignment horizontal="center" vertical="center" wrapText="1"/>
    </xf>
    <xf numFmtId="0" fontId="59" fillId="0" borderId="2" xfId="0" applyFont="1" applyBorder="1" applyAlignment="1">
      <alignment horizontal="center" vertical="center" wrapText="1"/>
    </xf>
    <xf numFmtId="49" fontId="59" fillId="0" borderId="3" xfId="0" applyNumberFormat="1" applyFont="1" applyBorder="1" applyAlignment="1">
      <alignment horizontal="center" vertical="center" wrapText="1"/>
    </xf>
    <xf numFmtId="49" fontId="59" fillId="0" borderId="1" xfId="0" applyNumberFormat="1" applyFont="1" applyBorder="1" applyAlignment="1">
      <alignment horizontal="center" vertical="center" wrapText="1"/>
    </xf>
    <xf numFmtId="1" fontId="59" fillId="0" borderId="2" xfId="0" applyNumberFormat="1" applyFont="1" applyBorder="1" applyAlignment="1">
      <alignment horizontal="center" vertical="center" wrapText="1"/>
    </xf>
    <xf numFmtId="0" fontId="66" fillId="0" borderId="1" xfId="0" applyFont="1" applyBorder="1" applyAlignment="1">
      <alignment vertical="top" wrapText="1"/>
    </xf>
    <xf numFmtId="0" fontId="66" fillId="0" borderId="3" xfId="0" applyFont="1" applyBorder="1" applyAlignment="1">
      <alignment vertical="top" wrapText="1"/>
    </xf>
    <xf numFmtId="0" fontId="66" fillId="0" borderId="8" xfId="0" applyFont="1" applyBorder="1" applyAlignment="1">
      <alignment vertical="top" wrapText="1"/>
    </xf>
    <xf numFmtId="0" fontId="66" fillId="0" borderId="3" xfId="0" applyFont="1" applyBorder="1" applyAlignment="1">
      <alignment horizontal="center" vertical="top" wrapText="1"/>
    </xf>
    <xf numFmtId="2" fontId="43" fillId="4" borderId="3" xfId="0" applyNumberFormat="1" applyFont="1" applyFill="1" applyBorder="1" applyAlignment="1">
      <alignment horizontal="right" vertical="center" wrapText="1"/>
    </xf>
    <xf numFmtId="2" fontId="43" fillId="4" borderId="1" xfId="0" applyNumberFormat="1" applyFont="1" applyFill="1" applyBorder="1" applyAlignment="1">
      <alignment horizontal="right" vertical="center" wrapText="1"/>
    </xf>
    <xf numFmtId="0" fontId="66" fillId="0" borderId="0" xfId="0" applyFont="1"/>
    <xf numFmtId="0" fontId="66" fillId="0" borderId="2" xfId="0" applyFont="1" applyBorder="1" applyAlignment="1">
      <alignment vertical="top" wrapText="1"/>
    </xf>
    <xf numFmtId="0" fontId="43" fillId="0" borderId="2" xfId="0" applyFont="1" applyBorder="1" applyAlignment="1">
      <alignment vertical="top" wrapText="1"/>
    </xf>
    <xf numFmtId="0" fontId="43" fillId="0" borderId="7" xfId="0" applyFont="1" applyBorder="1" applyAlignment="1">
      <alignment vertical="top" wrapText="1"/>
    </xf>
    <xf numFmtId="0" fontId="43" fillId="0" borderId="9" xfId="0" applyFont="1" applyBorder="1" applyAlignment="1">
      <alignment vertical="top" wrapText="1"/>
    </xf>
    <xf numFmtId="0" fontId="43" fillId="0" borderId="2" xfId="0" applyFont="1" applyBorder="1" applyAlignment="1">
      <alignment horizontal="center" vertical="top" wrapText="1"/>
    </xf>
    <xf numFmtId="0" fontId="66" fillId="0" borderId="7" xfId="0" applyFont="1" applyBorder="1" applyAlignment="1">
      <alignment vertical="top" wrapText="1"/>
    </xf>
    <xf numFmtId="2" fontId="43" fillId="4" borderId="12" xfId="0" applyNumberFormat="1" applyFont="1" applyFill="1" applyBorder="1" applyAlignment="1">
      <alignment horizontal="right" vertical="center" wrapText="1"/>
    </xf>
    <xf numFmtId="2" fontId="43" fillId="4" borderId="5" xfId="0" applyNumberFormat="1" applyFont="1" applyFill="1" applyBorder="1" applyAlignment="1">
      <alignment horizontal="right" vertical="center" wrapText="1"/>
    </xf>
    <xf numFmtId="0" fontId="43" fillId="0" borderId="1" xfId="0" applyFont="1" applyBorder="1" applyAlignment="1">
      <alignment vertical="top" wrapText="1"/>
    </xf>
    <xf numFmtId="0" fontId="43" fillId="0" borderId="3" xfId="0" applyFont="1" applyBorder="1" applyAlignment="1">
      <alignment vertical="top" wrapText="1"/>
    </xf>
    <xf numFmtId="0" fontId="43" fillId="0" borderId="8" xfId="0" applyFont="1" applyBorder="1" applyAlignment="1">
      <alignment vertical="top" wrapText="1"/>
    </xf>
    <xf numFmtId="0" fontId="43" fillId="0" borderId="3" xfId="0" applyFont="1" applyBorder="1" applyAlignment="1">
      <alignment horizontal="center" vertical="top" wrapText="1"/>
    </xf>
    <xf numFmtId="0" fontId="43" fillId="0" borderId="6" xfId="0" applyFont="1" applyBorder="1" applyAlignment="1">
      <alignment vertical="top" wrapText="1"/>
    </xf>
    <xf numFmtId="2" fontId="43" fillId="0" borderId="2" xfId="0" applyNumberFormat="1" applyFont="1" applyBorder="1" applyAlignment="1">
      <alignment horizontal="right" vertical="center" wrapText="1"/>
    </xf>
    <xf numFmtId="2" fontId="43" fillId="0" borderId="1" xfId="0" applyNumberFormat="1" applyFont="1" applyBorder="1" applyAlignment="1">
      <alignment horizontal="right" vertical="center" wrapText="1"/>
    </xf>
    <xf numFmtId="2" fontId="43" fillId="0" borderId="3" xfId="0" applyNumberFormat="1" applyFont="1" applyBorder="1" applyAlignment="1">
      <alignment horizontal="right" vertical="center" wrapText="1"/>
    </xf>
    <xf numFmtId="0" fontId="66" fillId="0" borderId="10" xfId="0" applyFont="1" applyBorder="1" applyAlignment="1">
      <alignment vertical="top" wrapText="1"/>
    </xf>
    <xf numFmtId="0" fontId="66" fillId="0" borderId="9" xfId="0" applyFont="1" applyBorder="1" applyAlignment="1">
      <alignment vertical="top" wrapText="1"/>
    </xf>
    <xf numFmtId="2" fontId="43" fillId="4" borderId="2" xfId="0" applyNumberFormat="1" applyFont="1" applyFill="1" applyBorder="1" applyAlignment="1">
      <alignment horizontal="right" vertical="center" wrapText="1"/>
    </xf>
    <xf numFmtId="2" fontId="43" fillId="4" borderId="9" xfId="0" applyNumberFormat="1" applyFont="1" applyFill="1" applyBorder="1" applyAlignment="1">
      <alignment horizontal="right" vertical="center" wrapText="1"/>
    </xf>
    <xf numFmtId="0" fontId="43" fillId="0" borderId="11" xfId="0" applyFont="1" applyBorder="1" applyAlignment="1">
      <alignment vertical="top" wrapText="1"/>
    </xf>
    <xf numFmtId="0" fontId="43" fillId="0" borderId="12" xfId="0" applyFont="1" applyBorder="1" applyAlignment="1">
      <alignment vertical="top" wrapText="1"/>
    </xf>
    <xf numFmtId="0" fontId="43" fillId="0" borderId="5" xfId="0" applyFont="1" applyBorder="1" applyAlignment="1">
      <alignment vertical="top" wrapText="1"/>
    </xf>
    <xf numFmtId="0" fontId="43" fillId="0" borderId="0" xfId="0" applyFont="1" applyAlignment="1">
      <alignment vertical="top" wrapText="1"/>
    </xf>
    <xf numFmtId="0" fontId="43" fillId="0" borderId="5" xfId="0" applyFont="1" applyBorder="1" applyAlignment="1">
      <alignment horizontal="center" vertical="top" wrapText="1"/>
    </xf>
    <xf numFmtId="2" fontId="43" fillId="4" borderId="14" xfId="0" applyNumberFormat="1" applyFont="1" applyFill="1" applyBorder="1" applyAlignment="1">
      <alignment horizontal="right" vertical="center" wrapText="1"/>
    </xf>
    <xf numFmtId="2" fontId="43" fillId="4" borderId="13" xfId="0" applyNumberFormat="1" applyFont="1" applyFill="1" applyBorder="1" applyAlignment="1">
      <alignment horizontal="right" vertical="center" wrapText="1"/>
    </xf>
    <xf numFmtId="1" fontId="43" fillId="0" borderId="3" xfId="0" applyNumberFormat="1" applyFont="1" applyBorder="1" applyAlignment="1">
      <alignment horizontal="center" vertical="top" wrapText="1"/>
    </xf>
    <xf numFmtId="0" fontId="43" fillId="0" borderId="10" xfId="0" applyFont="1" applyBorder="1" applyAlignment="1">
      <alignment vertical="top" wrapText="1"/>
    </xf>
    <xf numFmtId="0" fontId="43" fillId="0" borderId="13" xfId="0" applyFont="1" applyBorder="1" applyAlignment="1">
      <alignment vertical="top" wrapText="1"/>
    </xf>
    <xf numFmtId="0" fontId="43" fillId="0" borderId="14" xfId="0" applyFont="1" applyBorder="1" applyAlignment="1">
      <alignment vertical="top" wrapText="1"/>
    </xf>
    <xf numFmtId="0" fontId="43" fillId="0" borderId="14" xfId="0" applyFont="1" applyBorder="1" applyAlignment="1">
      <alignment horizontal="center" vertical="top" wrapText="1"/>
    </xf>
    <xf numFmtId="0" fontId="43" fillId="0" borderId="4" xfId="0" applyFont="1" applyBorder="1" applyAlignment="1">
      <alignment vertical="top" wrapText="1"/>
    </xf>
    <xf numFmtId="2" fontId="43" fillId="0" borderId="14" xfId="0" applyNumberFormat="1" applyFont="1" applyBorder="1" applyAlignment="1">
      <alignment horizontal="right" vertical="center" wrapText="1"/>
    </xf>
    <xf numFmtId="0" fontId="43" fillId="0" borderId="8" xfId="0" applyFont="1" applyBorder="1" applyAlignment="1">
      <alignment horizontal="left" vertical="top" wrapText="1"/>
    </xf>
    <xf numFmtId="0" fontId="66" fillId="0" borderId="10" xfId="0" applyFont="1" applyBorder="1" applyAlignment="1">
      <alignment vertical="center" wrapText="1"/>
    </xf>
    <xf numFmtId="0" fontId="66" fillId="0" borderId="9" xfId="0" applyFont="1" applyBorder="1" applyAlignment="1">
      <alignment vertical="center" wrapText="1"/>
    </xf>
    <xf numFmtId="0" fontId="66" fillId="0" borderId="7" xfId="0" applyFont="1" applyBorder="1" applyAlignment="1">
      <alignment vertical="center" wrapText="1"/>
    </xf>
    <xf numFmtId="2" fontId="43" fillId="4" borderId="6" xfId="0" applyNumberFormat="1" applyFont="1" applyFill="1" applyBorder="1" applyAlignment="1">
      <alignment horizontal="right" vertical="center" wrapText="1"/>
    </xf>
    <xf numFmtId="0" fontId="43" fillId="0" borderId="0" xfId="0" applyFont="1" applyAlignment="1">
      <alignment vertical="top"/>
    </xf>
    <xf numFmtId="2" fontId="43" fillId="4" borderId="10" xfId="0" applyNumberFormat="1" applyFont="1" applyFill="1" applyBorder="1" applyAlignment="1">
      <alignment horizontal="right" vertical="center" wrapText="1"/>
    </xf>
    <xf numFmtId="2" fontId="43" fillId="4" borderId="11" xfId="0" applyNumberFormat="1" applyFont="1" applyFill="1" applyBorder="1" applyAlignment="1">
      <alignment horizontal="right" vertical="center" wrapText="1"/>
    </xf>
    <xf numFmtId="0" fontId="66" fillId="0" borderId="6" xfId="0" applyFont="1" applyBorder="1" applyAlignment="1">
      <alignment vertical="top" wrapText="1"/>
    </xf>
    <xf numFmtId="0" fontId="43" fillId="0" borderId="1" xfId="0" applyFont="1" applyBorder="1" applyAlignment="1">
      <alignment horizontal="center" vertical="top" wrapText="1"/>
    </xf>
    <xf numFmtId="0" fontId="66" fillId="0" borderId="1" xfId="0" applyFont="1" applyBorder="1" applyAlignment="1">
      <alignment horizontal="center" vertical="top" wrapText="1"/>
    </xf>
    <xf numFmtId="0" fontId="43" fillId="0" borderId="9" xfId="0" applyFont="1" applyBorder="1" applyAlignment="1">
      <alignment horizontal="center" vertical="top" wrapText="1"/>
    </xf>
    <xf numFmtId="0" fontId="43" fillId="0" borderId="12" xfId="0" applyFont="1" applyBorder="1" applyAlignment="1">
      <alignment horizontal="center" vertical="top" wrapText="1"/>
    </xf>
    <xf numFmtId="0" fontId="60" fillId="0" borderId="4" xfId="0" applyFont="1" applyBorder="1"/>
    <xf numFmtId="0" fontId="66" fillId="0" borderId="8" xfId="0" applyFont="1" applyBorder="1" applyAlignment="1">
      <alignment vertical="center" wrapText="1"/>
    </xf>
    <xf numFmtId="2" fontId="43" fillId="4" borderId="3" xfId="0" applyNumberFormat="1" applyFont="1" applyFill="1" applyBorder="1" applyAlignment="1">
      <alignment horizontal="right" vertical="center"/>
    </xf>
    <xf numFmtId="2" fontId="43" fillId="4" borderId="6" xfId="0" applyNumberFormat="1" applyFont="1" applyFill="1" applyBorder="1" applyAlignment="1">
      <alignment horizontal="right" vertical="center"/>
    </xf>
    <xf numFmtId="2" fontId="43" fillId="4" borderId="1" xfId="0" applyNumberFormat="1" applyFont="1" applyFill="1" applyBorder="1" applyAlignment="1">
      <alignment horizontal="right" vertical="center"/>
    </xf>
    <xf numFmtId="0" fontId="43" fillId="0" borderId="13" xfId="0" applyFont="1" applyBorder="1" applyAlignment="1">
      <alignment horizontal="center" vertical="top" wrapText="1"/>
    </xf>
    <xf numFmtId="2" fontId="43" fillId="4" borderId="15" xfId="0" applyNumberFormat="1" applyFont="1" applyFill="1" applyBorder="1" applyAlignment="1">
      <alignment horizontal="right" vertical="center" wrapText="1"/>
    </xf>
    <xf numFmtId="0" fontId="43" fillId="0" borderId="1" xfId="0" applyFont="1" applyBorder="1" applyAlignment="1">
      <alignment wrapText="1"/>
    </xf>
    <xf numFmtId="0" fontId="43" fillId="0" borderId="1" xfId="0" applyFont="1" applyBorder="1" applyAlignment="1">
      <alignment horizontal="center" vertical="center" wrapText="1"/>
    </xf>
    <xf numFmtId="2" fontId="43" fillId="0" borderId="8" xfId="0" applyNumberFormat="1" applyFont="1" applyBorder="1" applyAlignment="1">
      <alignment horizontal="right" vertical="center" wrapText="1"/>
    </xf>
    <xf numFmtId="2" fontId="43" fillId="0" borderId="9" xfId="0" applyNumberFormat="1" applyFont="1" applyBorder="1" applyAlignment="1">
      <alignment horizontal="right" vertical="center" wrapText="1"/>
    </xf>
    <xf numFmtId="0" fontId="43" fillId="0" borderId="15" xfId="0" applyFont="1" applyBorder="1" applyAlignment="1">
      <alignment vertical="top" wrapText="1"/>
    </xf>
    <xf numFmtId="0" fontId="66" fillId="0" borderId="2" xfId="0" applyFont="1" applyBorder="1" applyAlignment="1">
      <alignment horizontal="center" vertical="top" wrapText="1"/>
    </xf>
    <xf numFmtId="2" fontId="43" fillId="0" borderId="13" xfId="0" applyNumberFormat="1" applyFont="1" applyBorder="1" applyAlignment="1">
      <alignment horizontal="right" vertical="center" wrapText="1"/>
    </xf>
    <xf numFmtId="2" fontId="43" fillId="0" borderId="15" xfId="0" applyNumberFormat="1" applyFont="1" applyBorder="1" applyAlignment="1">
      <alignment horizontal="right" vertical="center" wrapText="1"/>
    </xf>
    <xf numFmtId="2" fontId="43" fillId="0" borderId="12" xfId="0" applyNumberFormat="1" applyFont="1" applyBorder="1" applyAlignment="1">
      <alignment horizontal="right" vertical="center" wrapText="1"/>
    </xf>
    <xf numFmtId="2" fontId="43" fillId="0" borderId="5" xfId="0" applyNumberFormat="1" applyFont="1" applyBorder="1" applyAlignment="1">
      <alignment horizontal="right" vertical="center" wrapText="1"/>
    </xf>
    <xf numFmtId="1" fontId="43" fillId="0" borderId="1" xfId="0" applyNumberFormat="1" applyFont="1" applyBorder="1" applyAlignment="1">
      <alignment horizontal="right" vertical="center" wrapText="1"/>
    </xf>
    <xf numFmtId="0" fontId="43" fillId="0" borderId="8" xfId="0" applyFont="1" applyBorder="1" applyAlignment="1">
      <alignment vertical="center" wrapText="1"/>
    </xf>
    <xf numFmtId="0" fontId="43" fillId="0" borderId="7" xfId="0" applyFont="1" applyBorder="1" applyAlignment="1">
      <alignment horizontal="center" vertical="top" wrapText="1"/>
    </xf>
    <xf numFmtId="0" fontId="43" fillId="0" borderId="8" xfId="0" applyFont="1" applyBorder="1" applyAlignment="1">
      <alignment horizontal="center" vertical="top" wrapText="1"/>
    </xf>
    <xf numFmtId="2" fontId="43" fillId="0" borderId="7" xfId="0" applyNumberFormat="1" applyFont="1" applyBorder="1" applyAlignment="1">
      <alignment horizontal="right" vertical="center" wrapText="1"/>
    </xf>
    <xf numFmtId="2" fontId="43" fillId="0" borderId="6" xfId="0" applyNumberFormat="1" applyFont="1" applyBorder="1" applyAlignment="1">
      <alignment horizontal="right" vertical="center" wrapText="1"/>
    </xf>
    <xf numFmtId="164" fontId="43" fillId="2" borderId="2" xfId="0" applyNumberFormat="1" applyFont="1" applyFill="1" applyBorder="1" applyAlignment="1">
      <alignment horizontal="right" vertical="center" wrapText="1"/>
    </xf>
    <xf numFmtId="0" fontId="68" fillId="0" borderId="14" xfId="0" applyFont="1" applyBorder="1" applyAlignment="1">
      <alignment horizontal="center" vertical="top" wrapText="1"/>
    </xf>
    <xf numFmtId="0" fontId="70" fillId="0" borderId="3" xfId="0" applyFont="1" applyBorder="1" applyAlignment="1">
      <alignment vertical="top" wrapText="1"/>
    </xf>
    <xf numFmtId="0" fontId="70" fillId="0" borderId="3" xfId="0" applyFont="1" applyBorder="1" applyAlignment="1">
      <alignment horizontal="center" vertical="top" wrapText="1"/>
    </xf>
    <xf numFmtId="2" fontId="43" fillId="4" borderId="8" xfId="0" applyNumberFormat="1" applyFont="1" applyFill="1" applyBorder="1" applyAlignment="1">
      <alignment horizontal="right" vertical="center" wrapText="1"/>
    </xf>
    <xf numFmtId="2" fontId="43" fillId="4" borderId="7" xfId="0" applyNumberFormat="1" applyFont="1" applyFill="1" applyBorder="1" applyAlignment="1">
      <alignment horizontal="right" vertical="center" wrapText="1"/>
    </xf>
    <xf numFmtId="164" fontId="43" fillId="3" borderId="3" xfId="0" applyNumberFormat="1" applyFont="1" applyFill="1" applyBorder="1" applyAlignment="1">
      <alignment horizontal="right" vertical="center" wrapText="1"/>
    </xf>
    <xf numFmtId="2" fontId="43" fillId="0" borderId="4" xfId="0" applyNumberFormat="1" applyFont="1" applyBorder="1" applyAlignment="1">
      <alignment horizontal="right" vertical="center" wrapText="1"/>
    </xf>
    <xf numFmtId="2" fontId="43" fillId="4" borderId="4" xfId="0" applyNumberFormat="1" applyFont="1" applyFill="1" applyBorder="1" applyAlignment="1">
      <alignment horizontal="right" vertical="center" wrapText="1"/>
    </xf>
    <xf numFmtId="0" fontId="43" fillId="0" borderId="3" xfId="0" applyFont="1" applyBorder="1"/>
    <xf numFmtId="0" fontId="43" fillId="0" borderId="8" xfId="0" applyFont="1" applyBorder="1"/>
    <xf numFmtId="0" fontId="43" fillId="0" borderId="1" xfId="0" applyFont="1" applyBorder="1" applyAlignment="1">
      <alignment horizontal="center"/>
    </xf>
    <xf numFmtId="0" fontId="66" fillId="0" borderId="8" xfId="0" applyFont="1" applyBorder="1"/>
    <xf numFmtId="164" fontId="43" fillId="0" borderId="4" xfId="0" applyNumberFormat="1" applyFont="1" applyBorder="1" applyAlignment="1">
      <alignment horizontal="right" vertical="center"/>
    </xf>
    <xf numFmtId="164" fontId="43" fillId="0" borderId="0" xfId="0" applyNumberFormat="1" applyFont="1" applyAlignment="1">
      <alignment horizontal="right" vertical="center"/>
    </xf>
    <xf numFmtId="164" fontId="43" fillId="0" borderId="7" xfId="0" applyNumberFormat="1" applyFont="1" applyBorder="1" applyAlignment="1">
      <alignment horizontal="right" vertical="center"/>
    </xf>
    <xf numFmtId="0" fontId="72" fillId="0" borderId="0" xfId="0" applyFont="1" applyAlignment="1">
      <alignment horizontal="center" vertical="top"/>
    </xf>
    <xf numFmtId="0" fontId="71" fillId="0" borderId="4" xfId="0" applyFont="1" applyBorder="1" applyAlignment="1">
      <alignment horizontal="center" vertical="top"/>
    </xf>
    <xf numFmtId="4" fontId="0" fillId="7" borderId="49" xfId="0" applyNumberFormat="1" applyFill="1" applyBorder="1" applyAlignment="1">
      <alignment horizontal="center"/>
    </xf>
    <xf numFmtId="4" fontId="0" fillId="0" borderId="49" xfId="0" applyNumberFormat="1" applyBorder="1" applyAlignment="1">
      <alignment horizontal="center"/>
    </xf>
    <xf numFmtId="0" fontId="37" fillId="0" borderId="17" xfId="0" applyFont="1" applyBorder="1" applyAlignment="1">
      <alignment horizontal="right"/>
    </xf>
    <xf numFmtId="0" fontId="29" fillId="9" borderId="44" xfId="0" applyFont="1" applyFill="1" applyBorder="1" applyAlignment="1">
      <alignment horizontal="center" vertical="center" wrapText="1"/>
    </xf>
    <xf numFmtId="0" fontId="29" fillId="9" borderId="44" xfId="0" applyFont="1" applyFill="1" applyBorder="1" applyAlignment="1">
      <alignment horizontal="center" vertical="center"/>
    </xf>
    <xf numFmtId="0" fontId="71" fillId="0" borderId="0" xfId="0" applyFont="1" applyAlignment="1">
      <alignment horizontal="center" vertical="top"/>
    </xf>
    <xf numFmtId="0" fontId="59" fillId="0" borderId="0" xfId="0" applyFont="1" applyAlignment="1">
      <alignment horizontal="right"/>
    </xf>
    <xf numFmtId="0" fontId="59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59" fillId="0" borderId="0" xfId="0" applyFont="1"/>
    <xf numFmtId="0" fontId="43" fillId="0" borderId="7" xfId="0" applyFont="1" applyBorder="1"/>
    <xf numFmtId="0" fontId="28" fillId="0" borderId="44" xfId="0" applyFont="1" applyBorder="1" applyAlignment="1">
      <alignment horizontal="left" vertical="center" wrapText="1"/>
    </xf>
    <xf numFmtId="0" fontId="28" fillId="0" borderId="0" xfId="0" applyFont="1"/>
    <xf numFmtId="0" fontId="15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/>
      <protection locked="0"/>
    </xf>
    <xf numFmtId="0" fontId="21" fillId="0" borderId="30" xfId="0" applyFont="1" applyBorder="1" applyAlignment="1" applyProtection="1">
      <alignment horizontal="center" vertical="center" wrapText="1"/>
      <protection locked="0"/>
    </xf>
    <xf numFmtId="0" fontId="21" fillId="0" borderId="21" xfId="0" applyFont="1" applyBorder="1" applyAlignment="1" applyProtection="1">
      <alignment horizontal="center" vertical="center" wrapText="1"/>
      <protection locked="0"/>
    </xf>
    <xf numFmtId="0" fontId="59" fillId="0" borderId="0" xfId="0" applyFont="1" applyAlignment="1">
      <alignment vertical="top"/>
    </xf>
    <xf numFmtId="0" fontId="43" fillId="0" borderId="0" xfId="0" applyFont="1" applyAlignment="1">
      <alignment horizontal="left" vertical="top"/>
    </xf>
    <xf numFmtId="0" fontId="30" fillId="0" borderId="0" xfId="0" applyFont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left"/>
    </xf>
    <xf numFmtId="0" fontId="45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0" fontId="45" fillId="0" borderId="0" xfId="0" applyFont="1" applyAlignment="1">
      <alignment horizontal="center" wrapText="1"/>
    </xf>
    <xf numFmtId="0" fontId="30" fillId="0" borderId="0" xfId="0" applyFont="1" applyAlignment="1">
      <alignment horizontal="center" wrapText="1"/>
    </xf>
    <xf numFmtId="0" fontId="30" fillId="0" borderId="0" xfId="0" applyFont="1" applyAlignment="1">
      <alignment vertical="center"/>
    </xf>
    <xf numFmtId="0" fontId="30" fillId="0" borderId="0" xfId="0" applyFont="1"/>
    <xf numFmtId="0" fontId="30" fillId="0" borderId="0" xfId="0" applyFont="1" applyAlignment="1">
      <alignment horizontal="center" vertical="center" wrapText="1"/>
    </xf>
    <xf numFmtId="0" fontId="47" fillId="0" borderId="43" xfId="0" applyFont="1" applyBorder="1" applyAlignment="1">
      <alignment horizontal="center" vertical="top"/>
    </xf>
    <xf numFmtId="0" fontId="45" fillId="0" borderId="55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/>
    </xf>
    <xf numFmtId="4" fontId="38" fillId="6" borderId="21" xfId="0" applyNumberFormat="1" applyFont="1" applyFill="1" applyBorder="1"/>
    <xf numFmtId="0" fontId="74" fillId="0" borderId="0" xfId="0" applyFont="1"/>
    <xf numFmtId="0" fontId="74" fillId="0" borderId="0" xfId="0" applyFont="1" applyAlignment="1">
      <alignment horizontal="center" vertical="center" wrapText="1"/>
    </xf>
    <xf numFmtId="14" fontId="73" fillId="0" borderId="0" xfId="0" applyNumberFormat="1" applyFont="1" applyAlignment="1">
      <alignment vertical="center" wrapText="1"/>
    </xf>
    <xf numFmtId="0" fontId="74" fillId="0" borderId="0" xfId="0" applyFont="1" applyAlignment="1">
      <alignment vertical="center" wrapText="1"/>
    </xf>
    <xf numFmtId="0" fontId="74" fillId="0" borderId="44" xfId="0" applyFont="1" applyBorder="1" applyAlignment="1">
      <alignment horizontal="center" vertical="center" wrapText="1"/>
    </xf>
    <xf numFmtId="0" fontId="74" fillId="0" borderId="44" xfId="0" applyFont="1" applyBorder="1" applyAlignment="1">
      <alignment horizontal="left" vertical="center" wrapText="1"/>
    </xf>
    <xf numFmtId="49" fontId="74" fillId="0" borderId="44" xfId="0" applyNumberFormat="1" applyFont="1" applyBorder="1" applyAlignment="1">
      <alignment horizontal="center" vertical="center"/>
    </xf>
    <xf numFmtId="2" fontId="74" fillId="0" borderId="44" xfId="0" applyNumberFormat="1" applyFont="1" applyBorder="1" applyAlignment="1">
      <alignment horizontal="right" vertical="center"/>
    </xf>
    <xf numFmtId="0" fontId="78" fillId="0" borderId="44" xfId="0" applyFont="1" applyBorder="1" applyAlignment="1">
      <alignment horizontal="right" vertical="center"/>
    </xf>
    <xf numFmtId="49" fontId="73" fillId="0" borderId="44" xfId="0" applyNumberFormat="1" applyFont="1" applyBorder="1" applyAlignment="1">
      <alignment horizontal="center" vertical="center"/>
    </xf>
    <xf numFmtId="2" fontId="73" fillId="0" borderId="44" xfId="0" applyNumberFormat="1" applyFont="1" applyBorder="1" applyAlignment="1">
      <alignment horizontal="right" vertical="center"/>
    </xf>
    <xf numFmtId="0" fontId="73" fillId="9" borderId="44" xfId="0" applyFont="1" applyFill="1" applyBorder="1" applyAlignment="1">
      <alignment horizontal="center" vertical="center" wrapText="1"/>
    </xf>
    <xf numFmtId="0" fontId="73" fillId="9" borderId="44" xfId="0" applyFont="1" applyFill="1" applyBorder="1" applyAlignment="1">
      <alignment horizontal="center" vertical="center"/>
    </xf>
    <xf numFmtId="0" fontId="20" fillId="0" borderId="0" xfId="6" applyFont="1"/>
    <xf numFmtId="0" fontId="80" fillId="0" borderId="0" xfId="6" applyFont="1"/>
    <xf numFmtId="0" fontId="80" fillId="0" borderId="61" xfId="6" applyFont="1" applyBorder="1" applyAlignment="1">
      <alignment vertical="center"/>
    </xf>
    <xf numFmtId="0" fontId="81" fillId="0" borderId="0" xfId="6" applyFont="1" applyAlignment="1">
      <alignment horizontal="center" vertical="top"/>
    </xf>
    <xf numFmtId="0" fontId="82" fillId="0" borderId="0" xfId="6" applyFont="1"/>
    <xf numFmtId="0" fontId="20" fillId="0" borderId="0" xfId="0" applyFont="1"/>
    <xf numFmtId="0" fontId="84" fillId="0" borderId="0" xfId="6" applyFont="1" applyAlignment="1">
      <alignment horizontal="center" vertical="center"/>
    </xf>
    <xf numFmtId="0" fontId="80" fillId="0" borderId="21" xfId="6" applyFont="1" applyBorder="1" applyAlignment="1">
      <alignment horizontal="center" vertical="center"/>
    </xf>
    <xf numFmtId="0" fontId="86" fillId="0" borderId="21" xfId="0" applyFont="1" applyBorder="1" applyAlignment="1">
      <alignment horizontal="center" vertical="center" wrapText="1"/>
    </xf>
    <xf numFmtId="0" fontId="25" fillId="0" borderId="21" xfId="6" applyFont="1" applyBorder="1" applyAlignment="1">
      <alignment horizontal="center" vertical="center" wrapText="1"/>
    </xf>
    <xf numFmtId="0" fontId="25" fillId="0" borderId="21" xfId="6" applyFont="1" applyBorder="1" applyAlignment="1">
      <alignment horizontal="center" wrapText="1"/>
    </xf>
    <xf numFmtId="0" fontId="20" fillId="0" borderId="21" xfId="6" applyFont="1" applyBorder="1" applyAlignment="1">
      <alignment wrapText="1"/>
    </xf>
    <xf numFmtId="2" fontId="85" fillId="0" borderId="21" xfId="6" applyNumberFormat="1" applyFont="1" applyBorder="1"/>
    <xf numFmtId="2" fontId="85" fillId="0" borderId="21" xfId="6" applyNumberFormat="1" applyFont="1" applyBorder="1" applyAlignment="1">
      <alignment horizontal="right"/>
    </xf>
    <xf numFmtId="2" fontId="85" fillId="0" borderId="21" xfId="6" applyNumberFormat="1" applyFont="1" applyBorder="1" applyAlignment="1">
      <alignment horizontal="right" vertical="center"/>
    </xf>
    <xf numFmtId="49" fontId="11" fillId="0" borderId="21" xfId="6" applyNumberFormat="1" applyFont="1" applyBorder="1" applyAlignment="1">
      <alignment horizontal="justify" vertical="center"/>
    </xf>
    <xf numFmtId="2" fontId="85" fillId="0" borderId="21" xfId="6" applyNumberFormat="1" applyFont="1" applyBorder="1" applyAlignment="1">
      <alignment horizontal="justify" vertical="center"/>
    </xf>
    <xf numFmtId="0" fontId="15" fillId="0" borderId="0" xfId="0" applyFont="1" applyAlignment="1">
      <alignment vertical="center" wrapText="1"/>
    </xf>
    <xf numFmtId="1" fontId="87" fillId="0" borderId="21" xfId="0" applyNumberFormat="1" applyFont="1" applyBorder="1"/>
    <xf numFmtId="2" fontId="84" fillId="0" borderId="21" xfId="0" applyNumberFormat="1" applyFont="1" applyBorder="1"/>
    <xf numFmtId="1" fontId="88" fillId="0" borderId="0" xfId="0" applyNumberFormat="1" applyFont="1" applyAlignment="1">
      <alignment vertical="top"/>
    </xf>
    <xf numFmtId="1" fontId="20" fillId="0" borderId="0" xfId="0" applyNumberFormat="1" applyFont="1"/>
    <xf numFmtId="1" fontId="81" fillId="0" borderId="0" xfId="0" applyNumberFormat="1" applyFont="1"/>
    <xf numFmtId="1" fontId="10" fillId="0" borderId="0" xfId="0" applyNumberFormat="1" applyFont="1"/>
    <xf numFmtId="0" fontId="19" fillId="0" borderId="61" xfId="0" applyFont="1" applyBorder="1"/>
    <xf numFmtId="1" fontId="81" fillId="0" borderId="61" xfId="0" applyNumberFormat="1" applyFont="1" applyBorder="1"/>
    <xf numFmtId="0" fontId="37" fillId="0" borderId="0" xfId="0" applyFont="1" applyAlignment="1">
      <alignment horizontal="center" vertical="top"/>
    </xf>
    <xf numFmtId="1" fontId="88" fillId="0" borderId="0" xfId="0" applyNumberFormat="1" applyFont="1"/>
    <xf numFmtId="1" fontId="81" fillId="0" borderId="0" xfId="0" applyNumberFormat="1" applyFont="1" applyAlignment="1">
      <alignment vertical="top"/>
    </xf>
    <xf numFmtId="1" fontId="81" fillId="0" borderId="0" xfId="0" applyNumberFormat="1" applyFont="1" applyAlignment="1">
      <alignment vertical="center"/>
    </xf>
    <xf numFmtId="0" fontId="81" fillId="0" borderId="0" xfId="6" applyFont="1"/>
    <xf numFmtId="0" fontId="90" fillId="0" borderId="0" xfId="6" applyFont="1"/>
    <xf numFmtId="0" fontId="43" fillId="0" borderId="7" xfId="0" applyFont="1" applyBorder="1" applyAlignment="1">
      <alignment horizontal="left" vertical="center" wrapText="1"/>
    </xf>
    <xf numFmtId="0" fontId="43" fillId="0" borderId="7" xfId="0" applyFont="1" applyBorder="1" applyAlignment="1">
      <alignment horizontal="left" vertical="center"/>
    </xf>
    <xf numFmtId="0" fontId="71" fillId="0" borderId="0" xfId="0" applyFont="1" applyAlignment="1">
      <alignment horizontal="center" vertical="top"/>
    </xf>
    <xf numFmtId="164" fontId="65" fillId="0" borderId="13" xfId="0" applyNumberFormat="1" applyFont="1" applyBorder="1" applyAlignment="1">
      <alignment horizontal="center" vertical="center" wrapText="1"/>
    </xf>
    <xf numFmtId="0" fontId="64" fillId="0" borderId="9" xfId="0" applyFont="1" applyBorder="1" applyAlignment="1">
      <alignment horizontal="center" wrapText="1"/>
    </xf>
    <xf numFmtId="164" fontId="65" fillId="0" borderId="14" xfId="0" applyNumberFormat="1" applyFont="1" applyBorder="1" applyAlignment="1">
      <alignment horizontal="center" vertical="center" wrapText="1"/>
    </xf>
    <xf numFmtId="0" fontId="64" fillId="0" borderId="2" xfId="0" applyFont="1" applyBorder="1" applyAlignment="1">
      <alignment wrapText="1"/>
    </xf>
    <xf numFmtId="49" fontId="59" fillId="0" borderId="6" xfId="0" applyNumberFormat="1" applyFont="1" applyBorder="1" applyAlignment="1">
      <alignment horizontal="center" vertical="center"/>
    </xf>
    <xf numFmtId="49" fontId="59" fillId="0" borderId="8" xfId="0" applyNumberFormat="1" applyFont="1" applyBorder="1" applyAlignment="1">
      <alignment horizontal="center" vertical="center"/>
    </xf>
    <xf numFmtId="49" fontId="59" fillId="0" borderId="3" xfId="0" applyNumberFormat="1" applyFont="1" applyBorder="1" applyAlignment="1">
      <alignment horizontal="center" vertical="center"/>
    </xf>
    <xf numFmtId="0" fontId="59" fillId="0" borderId="0" xfId="0" applyFont="1" applyAlignment="1">
      <alignment horizontal="left" vertical="top" wrapText="1"/>
    </xf>
    <xf numFmtId="0" fontId="43" fillId="0" borderId="0" xfId="0" applyFont="1" applyAlignment="1">
      <alignment horizontal="left" vertical="top" wrapText="1"/>
    </xf>
    <xf numFmtId="0" fontId="59" fillId="0" borderId="0" xfId="0" applyFont="1" applyAlignment="1">
      <alignment horizontal="right"/>
    </xf>
    <xf numFmtId="0" fontId="43" fillId="0" borderId="7" xfId="0" applyFont="1" applyBorder="1" applyAlignment="1">
      <alignment horizontal="left" vertical="top" wrapText="1"/>
    </xf>
    <xf numFmtId="49" fontId="65" fillId="0" borderId="15" xfId="0" applyNumberFormat="1" applyFont="1" applyBorder="1" applyAlignment="1">
      <alignment horizontal="left" vertical="center" wrapText="1"/>
    </xf>
    <xf numFmtId="0" fontId="64" fillId="0" borderId="4" xfId="0" applyFont="1" applyBorder="1" applyAlignment="1">
      <alignment horizontal="left" vertical="center" wrapText="1"/>
    </xf>
    <xf numFmtId="0" fontId="64" fillId="0" borderId="10" xfId="0" applyFont="1" applyBorder="1" applyAlignment="1">
      <alignment horizontal="left" vertical="center" wrapText="1"/>
    </xf>
    <xf numFmtId="0" fontId="64" fillId="0" borderId="7" xfId="0" applyFont="1" applyBorder="1" applyAlignment="1">
      <alignment horizontal="left" vertical="center" wrapText="1"/>
    </xf>
    <xf numFmtId="0" fontId="65" fillId="0" borderId="13" xfId="0" applyFont="1" applyBorder="1" applyAlignment="1">
      <alignment horizontal="center" vertical="center"/>
    </xf>
    <xf numFmtId="0" fontId="64" fillId="0" borderId="9" xfId="0" applyFont="1" applyBorder="1" applyAlignment="1">
      <alignment horizontal="center"/>
    </xf>
    <xf numFmtId="0" fontId="65" fillId="0" borderId="14" xfId="0" applyFont="1" applyBorder="1" applyAlignment="1">
      <alignment horizontal="center" vertical="center" wrapText="1"/>
    </xf>
    <xf numFmtId="0" fontId="65" fillId="0" borderId="2" xfId="0" applyFont="1" applyBorder="1" applyAlignment="1">
      <alignment horizontal="center" vertical="center" wrapText="1"/>
    </xf>
    <xf numFmtId="0" fontId="65" fillId="0" borderId="6" xfId="0" applyFont="1" applyBorder="1" applyAlignment="1">
      <alignment horizontal="center" wrapText="1"/>
    </xf>
    <xf numFmtId="0" fontId="65" fillId="0" borderId="3" xfId="0" applyFont="1" applyBorder="1" applyAlignment="1">
      <alignment horizontal="center" wrapText="1"/>
    </xf>
    <xf numFmtId="0" fontId="59" fillId="0" borderId="0" xfId="0" applyFont="1" applyAlignment="1">
      <alignment horizontal="center" vertical="center" wrapText="1"/>
    </xf>
    <xf numFmtId="0" fontId="61" fillId="0" borderId="0" xfId="0" applyFont="1" applyAlignment="1">
      <alignment horizontal="center" wrapText="1"/>
    </xf>
    <xf numFmtId="0" fontId="60" fillId="0" borderId="16" xfId="0" applyFont="1" applyBorder="1" applyAlignment="1">
      <alignment horizontal="center" wrapText="1"/>
    </xf>
    <xf numFmtId="0" fontId="59" fillId="0" borderId="0" xfId="0" applyFont="1" applyAlignment="1">
      <alignment horizontal="center"/>
    </xf>
    <xf numFmtId="0" fontId="61" fillId="0" borderId="0" xfId="0" applyFont="1" applyAlignment="1">
      <alignment horizontal="center"/>
    </xf>
    <xf numFmtId="0" fontId="61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/>
    </xf>
    <xf numFmtId="0" fontId="59" fillId="0" borderId="0" xfId="0" applyFont="1"/>
    <xf numFmtId="0" fontId="43" fillId="0" borderId="7" xfId="0" applyFont="1" applyBorder="1"/>
    <xf numFmtId="0" fontId="30" fillId="0" borderId="0" xfId="0" applyFont="1" applyAlignment="1">
      <alignment horizontal="center"/>
    </xf>
    <xf numFmtId="0" fontId="28" fillId="0" borderId="48" xfId="0" applyFont="1" applyBorder="1" applyAlignment="1">
      <alignment horizontal="center" vertical="center"/>
    </xf>
    <xf numFmtId="0" fontId="28" fillId="0" borderId="44" xfId="0" applyFont="1" applyBorder="1" applyAlignment="1">
      <alignment horizontal="left" vertical="center" wrapText="1"/>
    </xf>
    <xf numFmtId="0" fontId="29" fillId="0" borderId="44" xfId="0" applyFont="1" applyBorder="1" applyAlignment="1">
      <alignment horizontal="left" vertical="center" wrapText="1"/>
    </xf>
    <xf numFmtId="0" fontId="28" fillId="0" borderId="0" xfId="0" applyFont="1"/>
    <xf numFmtId="0" fontId="28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0" fontId="29" fillId="0" borderId="0" xfId="0" applyFont="1" applyAlignment="1">
      <alignment horizontal="center" wrapText="1"/>
    </xf>
    <xf numFmtId="0" fontId="30" fillId="0" borderId="43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29" fillId="9" borderId="45" xfId="0" applyFont="1" applyFill="1" applyBorder="1" applyAlignment="1">
      <alignment horizontal="center" vertical="center"/>
    </xf>
    <xf numFmtId="0" fontId="29" fillId="9" borderId="46" xfId="0" applyFont="1" applyFill="1" applyBorder="1" applyAlignment="1">
      <alignment horizontal="center" vertical="center"/>
    </xf>
    <xf numFmtId="0" fontId="29" fillId="9" borderId="47" xfId="0" applyFont="1" applyFill="1" applyBorder="1" applyAlignment="1">
      <alignment horizontal="center" vertical="center"/>
    </xf>
    <xf numFmtId="0" fontId="74" fillId="0" borderId="44" xfId="0" applyFont="1" applyBorder="1" applyAlignment="1">
      <alignment horizontal="left" vertical="center" wrapText="1"/>
    </xf>
    <xf numFmtId="0" fontId="73" fillId="0" borderId="0" xfId="0" applyFont="1" applyAlignment="1">
      <alignment horizontal="center" wrapText="1"/>
    </xf>
    <xf numFmtId="0" fontId="75" fillId="0" borderId="43" xfId="0" applyFont="1" applyBorder="1" applyAlignment="1">
      <alignment horizontal="center"/>
    </xf>
    <xf numFmtId="0" fontId="74" fillId="0" borderId="0" xfId="0" applyFont="1" applyAlignment="1">
      <alignment horizontal="center"/>
    </xf>
    <xf numFmtId="0" fontId="76" fillId="0" borderId="0" xfId="0" applyFont="1" applyAlignment="1">
      <alignment horizontal="center" vertical="center" wrapText="1"/>
    </xf>
    <xf numFmtId="0" fontId="77" fillId="0" borderId="0" xfId="0" applyFont="1" applyAlignment="1">
      <alignment horizontal="center" vertical="center"/>
    </xf>
    <xf numFmtId="0" fontId="74" fillId="0" borderId="0" xfId="0" applyFont="1" applyAlignment="1">
      <alignment horizontal="left" vertical="center" wrapText="1"/>
    </xf>
    <xf numFmtId="0" fontId="74" fillId="0" borderId="0" xfId="0" applyFont="1" applyAlignment="1">
      <alignment horizontal="left"/>
    </xf>
    <xf numFmtId="0" fontId="73" fillId="9" borderId="45" xfId="0" applyFont="1" applyFill="1" applyBorder="1" applyAlignment="1">
      <alignment horizontal="center" vertical="center"/>
    </xf>
    <xf numFmtId="0" fontId="73" fillId="9" borderId="46" xfId="0" applyFont="1" applyFill="1" applyBorder="1" applyAlignment="1">
      <alignment horizontal="center" vertical="center"/>
    </xf>
    <xf numFmtId="0" fontId="73" fillId="9" borderId="47" xfId="0" applyFont="1" applyFill="1" applyBorder="1" applyAlignment="1">
      <alignment horizontal="center" vertical="center"/>
    </xf>
    <xf numFmtId="0" fontId="75" fillId="0" borderId="0" xfId="0" applyFont="1" applyAlignment="1">
      <alignment horizontal="center"/>
    </xf>
    <xf numFmtId="0" fontId="74" fillId="0" borderId="48" xfId="0" applyFont="1" applyBorder="1" applyAlignment="1">
      <alignment horizontal="center" vertical="center"/>
    </xf>
    <xf numFmtId="0" fontId="73" fillId="0" borderId="44" xfId="0" applyFont="1" applyBorder="1" applyAlignment="1">
      <alignment horizontal="left" vertical="center" wrapText="1"/>
    </xf>
    <xf numFmtId="0" fontId="74" fillId="0" borderId="0" xfId="0" applyFont="1"/>
    <xf numFmtId="0" fontId="36" fillId="0" borderId="42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/>
    </xf>
    <xf numFmtId="0" fontId="34" fillId="0" borderId="0" xfId="0" applyFont="1" applyAlignment="1">
      <alignment horizontal="left"/>
    </xf>
    <xf numFmtId="0" fontId="35" fillId="0" borderId="17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7" xfId="0" applyBorder="1" applyAlignment="1">
      <alignment horizontal="center"/>
    </xf>
    <xf numFmtId="0" fontId="37" fillId="0" borderId="49" xfId="0" applyFont="1" applyBorder="1" applyAlignment="1">
      <alignment horizontal="center" vertical="center" wrapText="1"/>
    </xf>
    <xf numFmtId="0" fontId="37" fillId="0" borderId="51" xfId="0" applyFont="1" applyBorder="1" applyAlignment="1">
      <alignment horizontal="center" vertical="center" wrapText="1"/>
    </xf>
    <xf numFmtId="0" fontId="37" fillId="0" borderId="53" xfId="0" applyFont="1" applyBorder="1" applyAlignment="1">
      <alignment horizontal="center" vertical="center" wrapText="1"/>
    </xf>
    <xf numFmtId="0" fontId="37" fillId="0" borderId="50" xfId="0" applyFont="1" applyBorder="1" applyAlignment="1">
      <alignment horizontal="center" vertical="center" wrapText="1"/>
    </xf>
    <xf numFmtId="0" fontId="37" fillId="0" borderId="52" xfId="0" applyFont="1" applyBorder="1" applyAlignment="1">
      <alignment horizontal="center" vertical="center" wrapText="1"/>
    </xf>
    <xf numFmtId="0" fontId="37" fillId="0" borderId="54" xfId="0" applyFont="1" applyBorder="1" applyAlignment="1">
      <alignment horizontal="center" vertical="center" wrapText="1"/>
    </xf>
    <xf numFmtId="0" fontId="37" fillId="0" borderId="49" xfId="0" applyFont="1" applyBorder="1" applyAlignment="1">
      <alignment horizontal="center" vertical="center"/>
    </xf>
    <xf numFmtId="0" fontId="37" fillId="0" borderId="51" xfId="0" applyFont="1" applyBorder="1" applyAlignment="1">
      <alignment horizontal="center" vertical="center"/>
    </xf>
    <xf numFmtId="0" fontId="37" fillId="0" borderId="53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37" fillId="0" borderId="19" xfId="0" applyFont="1" applyBorder="1" applyAlignment="1">
      <alignment horizontal="center" wrapText="1"/>
    </xf>
    <xf numFmtId="0" fontId="37" fillId="0" borderId="21" xfId="0" applyFont="1" applyBorder="1" applyAlignment="1">
      <alignment horizontal="center" wrapText="1"/>
    </xf>
    <xf numFmtId="0" fontId="37" fillId="0" borderId="21" xfId="0" applyFont="1" applyBorder="1"/>
    <xf numFmtId="0" fontId="36" fillId="0" borderId="0" xfId="0" applyFont="1" applyAlignment="1">
      <alignment horizontal="right"/>
    </xf>
    <xf numFmtId="0" fontId="37" fillId="0" borderId="42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19" fillId="0" borderId="17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45" fillId="0" borderId="0" xfId="0" applyFont="1" applyAlignment="1">
      <alignment horizontal="center" wrapText="1"/>
    </xf>
    <xf numFmtId="0" fontId="30" fillId="0" borderId="0" xfId="0" applyFont="1" applyAlignment="1">
      <alignment horizontal="center" wrapText="1"/>
    </xf>
    <xf numFmtId="0" fontId="30" fillId="0" borderId="0" xfId="0" applyFont="1" applyAlignment="1">
      <alignment vertical="center"/>
    </xf>
    <xf numFmtId="0" fontId="30" fillId="0" borderId="0" xfId="0" applyFont="1"/>
    <xf numFmtId="0" fontId="28" fillId="0" borderId="48" xfId="0" applyFont="1" applyBorder="1" applyAlignment="1">
      <alignment horizontal="right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wrapText="1"/>
    </xf>
    <xf numFmtId="0" fontId="47" fillId="0" borderId="43" xfId="0" applyFont="1" applyBorder="1" applyAlignment="1">
      <alignment horizontal="center" vertical="top"/>
    </xf>
    <xf numFmtId="0" fontId="45" fillId="0" borderId="55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wrapText="1"/>
    </xf>
    <xf numFmtId="0" fontId="30" fillId="0" borderId="55" xfId="0" applyFont="1" applyBorder="1" applyAlignment="1">
      <alignment horizontal="center" vertical="center"/>
    </xf>
    <xf numFmtId="0" fontId="30" fillId="0" borderId="55" xfId="0" applyFont="1" applyBorder="1" applyAlignment="1">
      <alignment horizontal="center" vertical="center" wrapText="1"/>
    </xf>
    <xf numFmtId="2" fontId="45" fillId="0" borderId="55" xfId="0" applyNumberFormat="1" applyFont="1" applyBorder="1" applyAlignment="1">
      <alignment horizontal="center"/>
    </xf>
    <xf numFmtId="0" fontId="30" fillId="0" borderId="55" xfId="0" applyFont="1" applyBorder="1"/>
    <xf numFmtId="0" fontId="45" fillId="0" borderId="55" xfId="0" applyFont="1" applyBorder="1" applyAlignment="1">
      <alignment horizontal="center"/>
    </xf>
    <xf numFmtId="0" fontId="30" fillId="0" borderId="55" xfId="0" applyFont="1" applyBorder="1" applyAlignment="1">
      <alignment horizontal="center"/>
    </xf>
    <xf numFmtId="0" fontId="28" fillId="0" borderId="48" xfId="0" applyFont="1" applyBorder="1" applyAlignment="1">
      <alignment horizontal="center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19" fillId="7" borderId="0" xfId="0" applyNumberFormat="1" applyFont="1" applyFill="1" applyBorder="1" applyAlignment="1">
      <alignment horizontal="center"/>
    </xf>
    <xf numFmtId="0" fontId="50" fillId="7" borderId="0" xfId="0" applyFont="1" applyFill="1" applyBorder="1" applyAlignment="1">
      <alignment horizontal="center"/>
    </xf>
    <xf numFmtId="0" fontId="34" fillId="0" borderId="50" xfId="0" applyFont="1" applyBorder="1" applyAlignment="1">
      <alignment horizontal="center"/>
    </xf>
    <xf numFmtId="0" fontId="34" fillId="0" borderId="42" xfId="0" applyFont="1" applyBorder="1" applyAlignment="1">
      <alignment horizontal="center"/>
    </xf>
    <xf numFmtId="0" fontId="34" fillId="0" borderId="58" xfId="0" applyFont="1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Border="1" applyAlignment="1">
      <alignment horizontal="center"/>
    </xf>
    <xf numFmtId="0" fontId="34" fillId="0" borderId="54" xfId="0" applyFont="1" applyBorder="1" applyAlignment="1">
      <alignment horizontal="center"/>
    </xf>
    <xf numFmtId="0" fontId="34" fillId="0" borderId="17" xfId="0" applyFont="1" applyBorder="1" applyAlignment="1">
      <alignment horizontal="center"/>
    </xf>
    <xf numFmtId="0" fontId="34" fillId="0" borderId="60" xfId="0" applyFont="1" applyBorder="1" applyAlignment="1">
      <alignment horizontal="center"/>
    </xf>
    <xf numFmtId="0" fontId="34" fillId="0" borderId="52" xfId="0" applyFont="1" applyBorder="1" applyAlignment="1">
      <alignment horizontal="center"/>
    </xf>
    <xf numFmtId="0" fontId="34" fillId="0" borderId="59" xfId="0" applyFont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50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0" fontId="0" fillId="0" borderId="49" xfId="0" applyBorder="1" applyAlignment="1">
      <alignment horizontal="center"/>
    </xf>
    <xf numFmtId="0" fontId="0" fillId="0" borderId="53" xfId="0" applyBorder="1" applyAlignment="1">
      <alignment horizontal="center"/>
    </xf>
    <xf numFmtId="0" fontId="34" fillId="0" borderId="49" xfId="0" applyFont="1" applyBorder="1" applyAlignment="1">
      <alignment horizontal="center"/>
    </xf>
    <xf numFmtId="0" fontId="34" fillId="0" borderId="53" xfId="0" applyFont="1" applyBorder="1" applyAlignment="1">
      <alignment horizontal="center"/>
    </xf>
    <xf numFmtId="0" fontId="0" fillId="0" borderId="18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4" fontId="0" fillId="7" borderId="50" xfId="0" applyNumberFormat="1" applyFill="1" applyBorder="1" applyAlignment="1">
      <alignment horizontal="center"/>
    </xf>
    <xf numFmtId="4" fontId="0" fillId="7" borderId="58" xfId="0" applyNumberFormat="1" applyFill="1" applyBorder="1" applyAlignment="1">
      <alignment horizontal="center"/>
    </xf>
    <xf numFmtId="4" fontId="0" fillId="0" borderId="50" xfId="0" applyNumberFormat="1" applyBorder="1" applyAlignment="1">
      <alignment horizontal="center"/>
    </xf>
    <xf numFmtId="4" fontId="0" fillId="0" borderId="58" xfId="0" applyNumberFormat="1" applyBorder="1" applyAlignment="1">
      <alignment horizontal="center"/>
    </xf>
    <xf numFmtId="4" fontId="0" fillId="0" borderId="18" xfId="0" applyNumberFormat="1" applyBorder="1" applyAlignment="1">
      <alignment horizontal="center"/>
    </xf>
    <xf numFmtId="4" fontId="0" fillId="0" borderId="19" xfId="0" applyNumberFormat="1" applyBorder="1" applyAlignment="1">
      <alignment horizontal="center"/>
    </xf>
    <xf numFmtId="0" fontId="0" fillId="0" borderId="50" xfId="0" applyBorder="1" applyAlignment="1">
      <alignment wrapText="1"/>
    </xf>
    <xf numFmtId="0" fontId="0" fillId="0" borderId="42" xfId="0" applyBorder="1"/>
    <xf numFmtId="0" fontId="0" fillId="0" borderId="58" xfId="0" applyBorder="1"/>
    <xf numFmtId="4" fontId="0" fillId="7" borderId="18" xfId="0" applyNumberFormat="1" applyFill="1" applyBorder="1" applyAlignment="1">
      <alignment horizontal="center"/>
    </xf>
    <xf numFmtId="4" fontId="0" fillId="7" borderId="19" xfId="0" applyNumberFormat="1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0" xfId="0" applyBorder="1" applyAlignment="1">
      <alignment horizontal="left" wrapText="1"/>
    </xf>
    <xf numFmtId="0" fontId="0" fillId="0" borderId="42" xfId="0" applyBorder="1" applyAlignment="1">
      <alignment horizontal="left"/>
    </xf>
    <xf numFmtId="0" fontId="0" fillId="0" borderId="58" xfId="0" applyBorder="1" applyAlignment="1">
      <alignment horizontal="left"/>
    </xf>
    <xf numFmtId="0" fontId="0" fillId="0" borderId="54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60" xfId="0" applyBorder="1" applyAlignment="1">
      <alignment horizontal="left"/>
    </xf>
    <xf numFmtId="0" fontId="0" fillId="7" borderId="49" xfId="0" applyFill="1" applyBorder="1" applyAlignment="1">
      <alignment horizontal="center"/>
    </xf>
    <xf numFmtId="0" fontId="0" fillId="7" borderId="53" xfId="0" applyFill="1" applyBorder="1" applyAlignment="1">
      <alignment horizontal="center"/>
    </xf>
    <xf numFmtId="0" fontId="0" fillId="7" borderId="50" xfId="0" applyFill="1" applyBorder="1" applyAlignment="1">
      <alignment horizontal="center"/>
    </xf>
    <xf numFmtId="0" fontId="0" fillId="7" borderId="58" xfId="0" applyFill="1" applyBorder="1" applyAlignment="1">
      <alignment horizontal="center"/>
    </xf>
    <xf numFmtId="0" fontId="0" fillId="7" borderId="54" xfId="0" applyFill="1" applyBorder="1" applyAlignment="1">
      <alignment horizontal="center"/>
    </xf>
    <xf numFmtId="0" fontId="0" fillId="7" borderId="60" xfId="0" applyFill="1" applyBorder="1" applyAlignment="1">
      <alignment horizontal="center"/>
    </xf>
    <xf numFmtId="4" fontId="0" fillId="0" borderId="49" xfId="0" applyNumberFormat="1" applyBorder="1" applyAlignment="1">
      <alignment horizontal="center"/>
    </xf>
    <xf numFmtId="4" fontId="0" fillId="0" borderId="53" xfId="0" applyNumberFormat="1" applyBorder="1" applyAlignment="1">
      <alignment horizontal="center"/>
    </xf>
    <xf numFmtId="4" fontId="0" fillId="7" borderId="49" xfId="0" applyNumberFormat="1" applyFill="1" applyBorder="1" applyAlignment="1">
      <alignment horizontal="center"/>
    </xf>
    <xf numFmtId="4" fontId="0" fillId="7" borderId="51" xfId="0" applyNumberFormat="1" applyFill="1" applyBorder="1" applyAlignment="1">
      <alignment horizontal="center"/>
    </xf>
    <xf numFmtId="4" fontId="0" fillId="7" borderId="54" xfId="0" applyNumberFormat="1" applyFill="1" applyBorder="1" applyAlignment="1">
      <alignment horizontal="center"/>
    </xf>
    <xf numFmtId="4" fontId="0" fillId="7" borderId="60" xfId="0" applyNumberForma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7" xfId="0" applyFont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12" fillId="0" borderId="0" xfId="0" applyFont="1" applyAlignment="1">
      <alignment horizontal="left"/>
    </xf>
    <xf numFmtId="0" fontId="15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21" fillId="0" borderId="21" xfId="0" applyFont="1" applyBorder="1" applyAlignment="1">
      <alignment horizontal="center" vertical="center" wrapText="1"/>
    </xf>
    <xf numFmtId="0" fontId="19" fillId="0" borderId="21" xfId="0" applyFont="1" applyBorder="1" applyAlignment="1">
      <alignment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 wrapText="1"/>
    </xf>
    <xf numFmtId="0" fontId="21" fillId="0" borderId="53" xfId="0" applyFont="1" applyBorder="1" applyAlignment="1">
      <alignment wrapText="1"/>
    </xf>
    <xf numFmtId="0" fontId="6" fillId="0" borderId="0" xfId="5" applyFont="1" applyAlignment="1">
      <alignment horizontal="center" vertical="top" wrapText="1"/>
    </xf>
    <xf numFmtId="0" fontId="6" fillId="0" borderId="0" xfId="5" applyFont="1" applyAlignment="1">
      <alignment horizontal="center" vertical="top"/>
    </xf>
    <xf numFmtId="0" fontId="54" fillId="0" borderId="17" xfId="5" applyFont="1" applyBorder="1" applyAlignment="1">
      <alignment horizontal="center"/>
    </xf>
    <xf numFmtId="0" fontId="1" fillId="0" borderId="7" xfId="0" applyFont="1" applyBorder="1" applyAlignment="1">
      <alignment horizontal="left" vertical="center" wrapText="1"/>
    </xf>
    <xf numFmtId="0" fontId="15" fillId="0" borderId="0" xfId="0" applyFont="1" applyAlignment="1" applyProtection="1">
      <alignment horizontal="center"/>
      <protection locked="0"/>
    </xf>
    <xf numFmtId="0" fontId="7" fillId="0" borderId="42" xfId="0" applyFont="1" applyBorder="1" applyAlignment="1" applyProtection="1">
      <alignment horizontal="center"/>
      <protection locked="0"/>
    </xf>
    <xf numFmtId="0" fontId="15" fillId="0" borderId="17" xfId="0" applyFont="1" applyBorder="1" applyAlignment="1" applyProtection="1">
      <alignment horizontal="center" wrapText="1"/>
      <protection locked="0"/>
    </xf>
    <xf numFmtId="0" fontId="15" fillId="0" borderId="0" xfId="0" applyFont="1" applyAlignment="1" applyProtection="1">
      <alignment horizontal="left" wrapText="1"/>
      <protection locked="0"/>
    </xf>
    <xf numFmtId="0" fontId="21" fillId="0" borderId="21" xfId="0" applyFont="1" applyBorder="1" applyAlignment="1" applyProtection="1">
      <alignment horizontal="center" vertical="center" wrapText="1"/>
      <protection locked="0"/>
    </xf>
    <xf numFmtId="0" fontId="21" fillId="0" borderId="31" xfId="0" applyFont="1" applyBorder="1" applyAlignment="1" applyProtection="1">
      <alignment horizontal="center" vertical="center" wrapText="1"/>
      <protection locked="0"/>
    </xf>
    <xf numFmtId="0" fontId="21" fillId="0" borderId="30" xfId="0" applyFont="1" applyBorder="1" applyAlignment="1" applyProtection="1">
      <alignment horizontal="center" vertical="center" wrapText="1"/>
      <protection locked="0"/>
    </xf>
    <xf numFmtId="164" fontId="20" fillId="0" borderId="0" xfId="3" applyNumberFormat="1" applyFont="1" applyAlignment="1" applyProtection="1">
      <alignment horizontal="center"/>
      <protection locked="0"/>
    </xf>
    <xf numFmtId="0" fontId="15" fillId="0" borderId="20" xfId="0" applyFont="1" applyBorder="1" applyAlignment="1" applyProtection="1">
      <alignment horizontal="center"/>
      <protection locked="0"/>
    </xf>
    <xf numFmtId="0" fontId="15" fillId="0" borderId="19" xfId="0" applyFont="1" applyBorder="1" applyAlignment="1" applyProtection="1">
      <alignment horizontal="center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0" fontId="21" fillId="0" borderId="29" xfId="0" applyFont="1" applyBorder="1" applyAlignment="1" applyProtection="1">
      <alignment horizontal="center" vertical="center" wrapText="1"/>
      <protection locked="0"/>
    </xf>
    <xf numFmtId="0" fontId="21" fillId="0" borderId="33" xfId="0" applyFont="1" applyBorder="1" applyAlignment="1" applyProtection="1">
      <alignment horizontal="center" vertical="center" wrapText="1"/>
      <protection locked="0"/>
    </xf>
    <xf numFmtId="0" fontId="15" fillId="0" borderId="23" xfId="0" applyFont="1" applyBorder="1" applyAlignment="1" applyProtection="1">
      <alignment horizontal="center" vertical="center" wrapText="1"/>
      <protection locked="0"/>
    </xf>
    <xf numFmtId="0" fontId="15" fillId="0" borderId="24" xfId="0" applyFont="1" applyBorder="1" applyAlignment="1" applyProtection="1">
      <alignment horizontal="center" vertical="center" wrapText="1"/>
      <protection locked="0"/>
    </xf>
    <xf numFmtId="0" fontId="15" fillId="0" borderId="25" xfId="0" applyFont="1" applyBorder="1" applyAlignment="1" applyProtection="1">
      <alignment horizontal="center" vertical="center" wrapText="1"/>
      <protection locked="0"/>
    </xf>
    <xf numFmtId="0" fontId="15" fillId="0" borderId="26" xfId="0" applyFont="1" applyBorder="1" applyAlignment="1" applyProtection="1">
      <alignment horizontal="center" vertical="center" wrapText="1"/>
      <protection locked="0"/>
    </xf>
    <xf numFmtId="0" fontId="15" fillId="0" borderId="27" xfId="0" applyFont="1" applyBorder="1" applyAlignment="1" applyProtection="1">
      <alignment horizontal="center" vertical="center" wrapText="1"/>
      <protection locked="0"/>
    </xf>
    <xf numFmtId="0" fontId="15" fillId="0" borderId="28" xfId="0" applyFont="1" applyBorder="1" applyAlignment="1" applyProtection="1">
      <alignment horizontal="center" vertical="center" wrapText="1"/>
      <protection locked="0"/>
    </xf>
    <xf numFmtId="0" fontId="15" fillId="0" borderId="30" xfId="0" applyFont="1" applyBorder="1" applyAlignment="1" applyProtection="1">
      <alignment horizontal="center" vertical="center" wrapText="1"/>
      <protection locked="0"/>
    </xf>
    <xf numFmtId="0" fontId="15" fillId="0" borderId="21" xfId="0" applyFont="1" applyBorder="1" applyAlignment="1" applyProtection="1">
      <alignment horizontal="center" vertical="center" wrapText="1"/>
      <protection locked="0"/>
    </xf>
    <xf numFmtId="0" fontId="15" fillId="0" borderId="31" xfId="0" applyFont="1" applyBorder="1" applyAlignment="1" applyProtection="1">
      <alignment horizontal="center" vertical="center" wrapText="1"/>
      <protection locked="0"/>
    </xf>
    <xf numFmtId="0" fontId="18" fillId="0" borderId="21" xfId="0" applyFont="1" applyBorder="1" applyAlignment="1" applyProtection="1">
      <alignment horizontal="left" vertical="center" wrapText="1"/>
      <protection locked="0"/>
    </xf>
    <xf numFmtId="0" fontId="21" fillId="0" borderId="32" xfId="0" applyFont="1" applyBorder="1" applyAlignment="1" applyProtection="1">
      <alignment horizontal="center" vertical="center" wrapText="1"/>
      <protection locked="0"/>
    </xf>
    <xf numFmtId="0" fontId="21" fillId="0" borderId="35" xfId="0" applyFont="1" applyBorder="1" applyAlignment="1" applyProtection="1">
      <alignment horizontal="center" vertical="center" wrapText="1"/>
      <protection locked="0"/>
    </xf>
    <xf numFmtId="0" fontId="15" fillId="0" borderId="20" xfId="0" applyFont="1" applyBorder="1" applyAlignment="1" applyProtection="1">
      <alignment horizontal="left"/>
      <protection locked="0"/>
    </xf>
    <xf numFmtId="1" fontId="16" fillId="0" borderId="18" xfId="0" applyNumberFormat="1" applyFont="1" applyBorder="1" applyAlignment="1" applyProtection="1">
      <alignment horizontal="center"/>
      <protection locked="0"/>
    </xf>
    <xf numFmtId="1" fontId="16" fillId="0" borderId="19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8" fillId="0" borderId="17" xfId="0" applyFont="1" applyBorder="1" applyAlignment="1" applyProtection="1">
      <alignment horizontal="center" wrapText="1"/>
      <protection locked="0"/>
    </xf>
    <xf numFmtId="0" fontId="12" fillId="0" borderId="0" xfId="2" applyFont="1" applyAlignment="1" applyProtection="1">
      <alignment horizontal="center" vertical="center" wrapText="1"/>
      <protection locked="0"/>
    </xf>
    <xf numFmtId="49" fontId="6" fillId="0" borderId="0" xfId="0" applyNumberFormat="1" applyFont="1" applyAlignment="1" applyProtection="1">
      <alignment horizontal="center" vertical="center"/>
      <protection locked="0"/>
    </xf>
    <xf numFmtId="0" fontId="14" fillId="0" borderId="0" xfId="1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right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49" fontId="16" fillId="0" borderId="18" xfId="0" applyNumberFormat="1" applyFont="1" applyBorder="1" applyAlignment="1" applyProtection="1">
      <alignment horizontal="center"/>
      <protection locked="0"/>
    </xf>
    <xf numFmtId="49" fontId="16" fillId="0" borderId="19" xfId="0" applyNumberFormat="1" applyFont="1" applyBorder="1" applyAlignment="1" applyProtection="1">
      <alignment horizontal="center"/>
      <protection locked="0"/>
    </xf>
    <xf numFmtId="0" fontId="89" fillId="0" borderId="62" xfId="0" applyFont="1" applyBorder="1" applyAlignment="1">
      <alignment horizontal="center"/>
    </xf>
    <xf numFmtId="0" fontId="84" fillId="0" borderId="0" xfId="6" applyFont="1" applyAlignment="1">
      <alignment horizontal="center" vertical="center"/>
    </xf>
    <xf numFmtId="0" fontId="85" fillId="0" borderId="0" xfId="6" applyFont="1" applyAlignment="1">
      <alignment horizontal="center"/>
    </xf>
    <xf numFmtId="1" fontId="10" fillId="0" borderId="61" xfId="0" applyNumberFormat="1" applyFont="1" applyBorder="1" applyAlignment="1">
      <alignment horizontal="center"/>
    </xf>
  </cellXfs>
  <cellStyles count="7">
    <cellStyle name="Įprastas" xfId="0" builtinId="0"/>
    <cellStyle name="Įprastas 4" xfId="4" xr:uid="{5251F2C2-718A-4BCD-A79C-44BD203994CD}"/>
    <cellStyle name="Normal_biudz uz 2001 atskaitomybe3" xfId="6" xr:uid="{A5575100-1125-49BB-9CAF-4482E481FB84}"/>
    <cellStyle name="Normal_CF_ataskaitos_prie_mokejimo_tvarkos_040115" xfId="5" xr:uid="{67FC8062-F66A-4515-BC5B-6BD019AC8312}"/>
    <cellStyle name="Normal_kontingento formos sav" xfId="2" xr:uid="{A8A76F95-4D4F-45DF-8AB4-C36A59938B95}"/>
    <cellStyle name="Normal_Sheet1" xfId="3" xr:uid="{9484C39B-3A94-4B7D-AE54-3FBD5A1B1BC7}"/>
    <cellStyle name="Normal_TRECFORMantras2001333" xfId="1" xr:uid="{18DAE03A-D639-4C8B-8942-C550A067F265}"/>
  </cellStyles>
  <dxfs count="0"/>
  <tableStyles count="0" defaultTableStyle="Table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E65B-283C-472E-A456-F075560C7E50}">
  <sheetPr>
    <tabColor theme="0"/>
    <pageSetUpPr fitToPage="1"/>
  </sheetPr>
  <dimension ref="A1:S374"/>
  <sheetViews>
    <sheetView topLeftCell="A139" zoomScaleNormal="100" zoomScaleSheetLayoutView="93" workbookViewId="0">
      <selection activeCell="I153" sqref="I153"/>
    </sheetView>
  </sheetViews>
  <sheetFormatPr defaultRowHeight="15"/>
  <cols>
    <col min="1" max="4" width="2" style="218" customWidth="1"/>
    <col min="5" max="5" width="2.140625" style="218" customWidth="1"/>
    <col min="6" max="6" width="3" style="361" customWidth="1"/>
    <col min="7" max="7" width="38.5703125" style="218" customWidth="1"/>
    <col min="8" max="8" width="3.85546875" style="218" customWidth="1"/>
    <col min="9" max="12" width="15.7109375" style="218" customWidth="1"/>
    <col min="13" max="13" width="0.140625" style="218" hidden="1" customWidth="1"/>
    <col min="14" max="14" width="6.140625" style="218" hidden="1" customWidth="1"/>
    <col min="15" max="15" width="3.5703125" style="218" customWidth="1"/>
    <col min="16" max="16" width="9.140625" style="223"/>
  </cols>
  <sheetData>
    <row r="1" spans="1:15">
      <c r="G1" s="219"/>
      <c r="H1" s="220"/>
      <c r="I1" s="221"/>
      <c r="J1" s="362" t="s">
        <v>0</v>
      </c>
      <c r="K1" s="362"/>
      <c r="L1" s="362"/>
      <c r="M1" s="222"/>
      <c r="N1" s="362"/>
      <c r="O1" s="362"/>
    </row>
    <row r="2" spans="1:15">
      <c r="H2" s="220"/>
      <c r="I2" s="223"/>
      <c r="J2" s="362" t="s">
        <v>1</v>
      </c>
      <c r="K2" s="362"/>
      <c r="L2" s="362"/>
      <c r="M2" s="222"/>
      <c r="N2" s="362"/>
      <c r="O2" s="362"/>
    </row>
    <row r="3" spans="1:15">
      <c r="H3" s="224"/>
      <c r="I3" s="220"/>
      <c r="J3" s="362" t="s">
        <v>2</v>
      </c>
      <c r="K3" s="362"/>
      <c r="L3" s="362"/>
      <c r="M3" s="222"/>
      <c r="N3" s="362"/>
      <c r="O3" s="362"/>
    </row>
    <row r="4" spans="1:15">
      <c r="G4" s="225" t="s">
        <v>3</v>
      </c>
      <c r="H4" s="220"/>
      <c r="I4" s="223"/>
      <c r="J4" s="362" t="s">
        <v>4</v>
      </c>
      <c r="K4" s="362"/>
      <c r="L4" s="362"/>
      <c r="M4" s="222"/>
      <c r="N4" s="362"/>
      <c r="O4" s="362"/>
    </row>
    <row r="5" spans="1:15">
      <c r="H5" s="220"/>
      <c r="I5" s="223"/>
      <c r="J5" s="362" t="s">
        <v>449</v>
      </c>
      <c r="K5" s="362"/>
      <c r="L5" s="362"/>
      <c r="M5" s="222"/>
      <c r="N5" s="362"/>
      <c r="O5" s="362"/>
    </row>
    <row r="6" spans="1:15" ht="6" customHeight="1">
      <c r="H6" s="220"/>
      <c r="I6" s="223"/>
      <c r="J6" s="362"/>
      <c r="K6" s="362"/>
      <c r="L6" s="362"/>
      <c r="M6" s="222"/>
      <c r="N6" s="362"/>
      <c r="O6" s="362"/>
    </row>
    <row r="7" spans="1:15" ht="30" customHeight="1">
      <c r="A7" s="456" t="s">
        <v>462</v>
      </c>
      <c r="B7" s="456"/>
      <c r="C7" s="456"/>
      <c r="D7" s="456"/>
      <c r="E7" s="456"/>
      <c r="F7" s="456"/>
      <c r="G7" s="456"/>
      <c r="H7" s="456"/>
      <c r="I7" s="456"/>
      <c r="J7" s="456"/>
      <c r="K7" s="456"/>
      <c r="L7" s="456"/>
      <c r="M7" s="222"/>
    </row>
    <row r="8" spans="1:15" ht="11.25" customHeight="1">
      <c r="G8" s="226"/>
      <c r="H8" s="227"/>
      <c r="I8" s="227"/>
      <c r="J8" s="228"/>
      <c r="K8" s="228"/>
      <c r="L8" s="229"/>
      <c r="M8" s="222"/>
    </row>
    <row r="9" spans="1:15" ht="15.75" customHeight="1">
      <c r="A9" s="457" t="s">
        <v>5</v>
      </c>
      <c r="B9" s="457"/>
      <c r="C9" s="457"/>
      <c r="D9" s="457"/>
      <c r="E9" s="457"/>
      <c r="F9" s="457"/>
      <c r="G9" s="457"/>
      <c r="H9" s="457"/>
      <c r="I9" s="457"/>
      <c r="J9" s="457"/>
      <c r="K9" s="457"/>
      <c r="L9" s="457"/>
      <c r="M9" s="222"/>
    </row>
    <row r="10" spans="1:15">
      <c r="A10" s="458" t="s">
        <v>6</v>
      </c>
      <c r="B10" s="458"/>
      <c r="C10" s="458"/>
      <c r="D10" s="458"/>
      <c r="E10" s="458"/>
      <c r="F10" s="458"/>
      <c r="G10" s="458"/>
      <c r="H10" s="458"/>
      <c r="I10" s="458"/>
      <c r="J10" s="458"/>
      <c r="K10" s="458"/>
      <c r="L10" s="458"/>
      <c r="M10" s="222"/>
    </row>
    <row r="11" spans="1:15" ht="7.5" customHeight="1">
      <c r="A11" s="230"/>
      <c r="B11" s="362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222"/>
    </row>
    <row r="12" spans="1:15" ht="15.75" customHeight="1">
      <c r="A12" s="230"/>
      <c r="B12" s="362"/>
      <c r="C12" s="362"/>
      <c r="D12" s="362"/>
      <c r="E12" s="362"/>
      <c r="F12" s="362"/>
      <c r="G12" s="459" t="s">
        <v>7</v>
      </c>
      <c r="H12" s="459"/>
      <c r="I12" s="459"/>
      <c r="J12" s="459"/>
      <c r="K12" s="459"/>
      <c r="L12" s="362"/>
      <c r="M12" s="222"/>
    </row>
    <row r="13" spans="1:15" ht="15.75" customHeight="1">
      <c r="A13" s="460" t="s">
        <v>463</v>
      </c>
      <c r="B13" s="460"/>
      <c r="C13" s="460"/>
      <c r="D13" s="460"/>
      <c r="E13" s="460"/>
      <c r="F13" s="460"/>
      <c r="G13" s="460"/>
      <c r="H13" s="460"/>
      <c r="I13" s="460"/>
      <c r="J13" s="460"/>
      <c r="K13" s="460"/>
      <c r="L13" s="460"/>
      <c r="M13" s="222"/>
    </row>
    <row r="14" spans="1:15" ht="12" customHeight="1">
      <c r="G14" s="461" t="s">
        <v>464</v>
      </c>
      <c r="H14" s="461"/>
      <c r="I14" s="461"/>
      <c r="J14" s="461"/>
      <c r="K14" s="461"/>
      <c r="M14" s="222"/>
    </row>
    <row r="15" spans="1:15">
      <c r="G15" s="458" t="s">
        <v>8</v>
      </c>
      <c r="H15" s="458"/>
      <c r="I15" s="458"/>
      <c r="J15" s="458"/>
      <c r="K15" s="458"/>
    </row>
    <row r="16" spans="1:15" ht="15.75" customHeight="1">
      <c r="B16" s="460" t="s">
        <v>9</v>
      </c>
      <c r="C16" s="460"/>
      <c r="D16" s="460"/>
      <c r="E16" s="460"/>
      <c r="F16" s="460"/>
      <c r="G16" s="460"/>
      <c r="H16" s="460"/>
      <c r="I16" s="460"/>
      <c r="J16" s="460"/>
      <c r="K16" s="460"/>
      <c r="L16" s="460"/>
    </row>
    <row r="17" spans="1:13" ht="7.5" customHeight="1"/>
    <row r="18" spans="1:13">
      <c r="G18" s="461" t="s">
        <v>465</v>
      </c>
      <c r="H18" s="461"/>
      <c r="I18" s="461"/>
      <c r="J18" s="461"/>
      <c r="K18" s="461"/>
    </row>
    <row r="19" spans="1:13">
      <c r="G19" s="462" t="s">
        <v>10</v>
      </c>
      <c r="H19" s="462"/>
      <c r="I19" s="462"/>
      <c r="J19" s="462"/>
      <c r="K19" s="462"/>
    </row>
    <row r="20" spans="1:13" ht="6.75" customHeight="1">
      <c r="G20" s="362"/>
      <c r="H20" s="362"/>
      <c r="I20" s="362"/>
      <c r="J20" s="362"/>
      <c r="K20" s="362"/>
    </row>
    <row r="21" spans="1:13">
      <c r="B21" s="223"/>
      <c r="C21" s="223"/>
      <c r="D21" s="223"/>
      <c r="E21" s="463"/>
      <c r="F21" s="463"/>
      <c r="G21" s="463"/>
      <c r="H21" s="463"/>
      <c r="I21" s="463"/>
      <c r="J21" s="463"/>
      <c r="K21" s="463"/>
      <c r="L21" s="223"/>
    </row>
    <row r="22" spans="1:13" ht="15" customHeight="1">
      <c r="A22" s="455" t="s">
        <v>12</v>
      </c>
      <c r="B22" s="455"/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231"/>
    </row>
    <row r="23" spans="1:13">
      <c r="F23" s="218"/>
      <c r="J23" s="232"/>
      <c r="K23" s="233"/>
      <c r="L23" s="234" t="s">
        <v>13</v>
      </c>
      <c r="M23" s="231"/>
    </row>
    <row r="24" spans="1:13">
      <c r="F24" s="218"/>
      <c r="J24" s="235" t="s">
        <v>14</v>
      </c>
      <c r="K24" s="224"/>
      <c r="L24" s="236"/>
      <c r="M24" s="231"/>
    </row>
    <row r="25" spans="1:13">
      <c r="E25" s="362"/>
      <c r="F25" s="360"/>
      <c r="I25" s="237"/>
      <c r="J25" s="237"/>
      <c r="K25" s="238" t="s">
        <v>15</v>
      </c>
      <c r="L25" s="236"/>
      <c r="M25" s="231"/>
    </row>
    <row r="26" spans="1:13">
      <c r="A26" s="442"/>
      <c r="B26" s="442"/>
      <c r="C26" s="442"/>
      <c r="D26" s="442"/>
      <c r="E26" s="442"/>
      <c r="F26" s="442"/>
      <c r="G26" s="442"/>
      <c r="H26" s="442"/>
      <c r="I26" s="442"/>
      <c r="K26" s="238" t="s">
        <v>17</v>
      </c>
      <c r="L26" s="239" t="s">
        <v>18</v>
      </c>
      <c r="M26" s="231"/>
    </row>
    <row r="27" spans="1:13">
      <c r="A27" s="442" t="s">
        <v>232</v>
      </c>
      <c r="B27" s="442"/>
      <c r="C27" s="442"/>
      <c r="D27" s="442"/>
      <c r="E27" s="442"/>
      <c r="F27" s="442"/>
      <c r="G27" s="442"/>
      <c r="H27" s="442"/>
      <c r="I27" s="442"/>
      <c r="J27" s="358" t="s">
        <v>20</v>
      </c>
      <c r="K27" s="240"/>
      <c r="L27" s="236"/>
      <c r="M27" s="231"/>
    </row>
    <row r="28" spans="1:13">
      <c r="F28" s="218"/>
      <c r="G28" s="241" t="s">
        <v>22</v>
      </c>
      <c r="H28" s="242"/>
      <c r="I28" s="243"/>
      <c r="J28" s="244"/>
      <c r="K28" s="236"/>
      <c r="L28" s="236"/>
      <c r="M28" s="231"/>
    </row>
    <row r="29" spans="1:13">
      <c r="F29" s="218"/>
      <c r="G29" s="443" t="s">
        <v>24</v>
      </c>
      <c r="H29" s="443"/>
      <c r="I29" s="245"/>
      <c r="J29" s="246"/>
      <c r="K29" s="236"/>
      <c r="L29" s="236"/>
      <c r="M29" s="231"/>
    </row>
    <row r="30" spans="1:13">
      <c r="A30" s="444"/>
      <c r="B30" s="444"/>
      <c r="C30" s="444"/>
      <c r="D30" s="444"/>
      <c r="E30" s="444"/>
      <c r="F30" s="444"/>
      <c r="G30" s="444"/>
      <c r="H30" s="444"/>
      <c r="I30" s="444"/>
      <c r="J30" s="247"/>
      <c r="K30" s="247"/>
      <c r="L30" s="248" t="s">
        <v>29</v>
      </c>
      <c r="M30" s="249"/>
    </row>
    <row r="31" spans="1:13" ht="27" customHeight="1">
      <c r="A31" s="445" t="s">
        <v>30</v>
      </c>
      <c r="B31" s="446"/>
      <c r="C31" s="446"/>
      <c r="D31" s="446"/>
      <c r="E31" s="446"/>
      <c r="F31" s="446"/>
      <c r="G31" s="449" t="s">
        <v>31</v>
      </c>
      <c r="H31" s="451" t="s">
        <v>32</v>
      </c>
      <c r="I31" s="453" t="s">
        <v>33</v>
      </c>
      <c r="J31" s="454"/>
      <c r="K31" s="434" t="s">
        <v>34</v>
      </c>
      <c r="L31" s="436" t="s">
        <v>35</v>
      </c>
      <c r="M31" s="249"/>
    </row>
    <row r="32" spans="1:13" ht="58.5" customHeight="1">
      <c r="A32" s="447"/>
      <c r="B32" s="448"/>
      <c r="C32" s="448"/>
      <c r="D32" s="448"/>
      <c r="E32" s="448"/>
      <c r="F32" s="448"/>
      <c r="G32" s="450"/>
      <c r="H32" s="452"/>
      <c r="I32" s="250" t="s">
        <v>36</v>
      </c>
      <c r="J32" s="251" t="s">
        <v>37</v>
      </c>
      <c r="K32" s="435"/>
      <c r="L32" s="437"/>
    </row>
    <row r="33" spans="1:15">
      <c r="A33" s="438" t="s">
        <v>38</v>
      </c>
      <c r="B33" s="439"/>
      <c r="C33" s="439"/>
      <c r="D33" s="439"/>
      <c r="E33" s="439"/>
      <c r="F33" s="440"/>
      <c r="G33" s="252">
        <v>2</v>
      </c>
      <c r="H33" s="253">
        <v>3</v>
      </c>
      <c r="I33" s="254" t="s">
        <v>39</v>
      </c>
      <c r="J33" s="255" t="s">
        <v>40</v>
      </c>
      <c r="K33" s="256">
        <v>6</v>
      </c>
      <c r="L33" s="256">
        <v>7</v>
      </c>
    </row>
    <row r="34" spans="1:15">
      <c r="A34" s="257">
        <v>2</v>
      </c>
      <c r="B34" s="257"/>
      <c r="C34" s="258"/>
      <c r="D34" s="259"/>
      <c r="E34" s="257"/>
      <c r="F34" s="260"/>
      <c r="G34" s="259" t="s">
        <v>41</v>
      </c>
      <c r="H34" s="252">
        <v>1</v>
      </c>
      <c r="I34" s="261">
        <f>SUM(I35+I46+I65+I86+I93+I113+I139+I158+I168)</f>
        <v>1261830</v>
      </c>
      <c r="J34" s="261">
        <f>SUM(J35+J46+J65+J86+J93+J113+J139+J158+J168)</f>
        <v>1261830</v>
      </c>
      <c r="K34" s="262">
        <f>SUM(K35+K46+K65+K86+K93+K113+K139+K158+K168)</f>
        <v>1153685.6499999999</v>
      </c>
      <c r="L34" s="261">
        <f>SUM(L35+L46+L65+L86+L93+L113+L139+L158+L168)</f>
        <v>1153685.6499999999</v>
      </c>
      <c r="M34" s="263"/>
      <c r="N34" s="263"/>
      <c r="O34" s="263"/>
    </row>
    <row r="35" spans="1:15" ht="17.25" customHeight="1">
      <c r="A35" s="257">
        <v>2</v>
      </c>
      <c r="B35" s="264">
        <v>1</v>
      </c>
      <c r="C35" s="265"/>
      <c r="D35" s="266"/>
      <c r="E35" s="267"/>
      <c r="F35" s="268"/>
      <c r="G35" s="269" t="s">
        <v>42</v>
      </c>
      <c r="H35" s="252">
        <v>2</v>
      </c>
      <c r="I35" s="261">
        <f>SUM(I36+I42)</f>
        <v>1077230</v>
      </c>
      <c r="J35" s="261">
        <f>SUM(J36+J42)</f>
        <v>1077230</v>
      </c>
      <c r="K35" s="270">
        <f>SUM(K36+K42)</f>
        <v>973410.63</v>
      </c>
      <c r="L35" s="271">
        <f>SUM(L36+L42)</f>
        <v>973410.63</v>
      </c>
    </row>
    <row r="36" spans="1:15">
      <c r="A36" s="272">
        <v>2</v>
      </c>
      <c r="B36" s="272">
        <v>1</v>
      </c>
      <c r="C36" s="273">
        <v>1</v>
      </c>
      <c r="D36" s="274"/>
      <c r="E36" s="272"/>
      <c r="F36" s="275"/>
      <c r="G36" s="274" t="s">
        <v>43</v>
      </c>
      <c r="H36" s="252">
        <v>3</v>
      </c>
      <c r="I36" s="261">
        <f>SUM(I37)</f>
        <v>1060700</v>
      </c>
      <c r="J36" s="261">
        <f>SUM(J37)</f>
        <v>1060700</v>
      </c>
      <c r="K36" s="262">
        <f>SUM(K37)</f>
        <v>957937.91</v>
      </c>
      <c r="L36" s="261">
        <f>SUM(L37)</f>
        <v>957937.91</v>
      </c>
    </row>
    <row r="37" spans="1:15">
      <c r="A37" s="276">
        <v>2</v>
      </c>
      <c r="B37" s="272">
        <v>1</v>
      </c>
      <c r="C37" s="273">
        <v>1</v>
      </c>
      <c r="D37" s="274">
        <v>1</v>
      </c>
      <c r="E37" s="272"/>
      <c r="F37" s="275"/>
      <c r="G37" s="274" t="s">
        <v>43</v>
      </c>
      <c r="H37" s="252">
        <v>4</v>
      </c>
      <c r="I37" s="261">
        <f>SUM(I38+I40)</f>
        <v>1060700</v>
      </c>
      <c r="J37" s="261">
        <f t="shared" ref="J37:L38" si="0">SUM(J38)</f>
        <v>1060700</v>
      </c>
      <c r="K37" s="261">
        <f t="shared" si="0"/>
        <v>957937.91</v>
      </c>
      <c r="L37" s="261">
        <f t="shared" si="0"/>
        <v>957937.91</v>
      </c>
    </row>
    <row r="38" spans="1:15">
      <c r="A38" s="276">
        <v>2</v>
      </c>
      <c r="B38" s="272">
        <v>1</v>
      </c>
      <c r="C38" s="273">
        <v>1</v>
      </c>
      <c r="D38" s="274">
        <v>1</v>
      </c>
      <c r="E38" s="272">
        <v>1</v>
      </c>
      <c r="F38" s="275"/>
      <c r="G38" s="274" t="s">
        <v>44</v>
      </c>
      <c r="H38" s="252">
        <v>5</v>
      </c>
      <c r="I38" s="262">
        <f>SUM(I39)</f>
        <v>1060700</v>
      </c>
      <c r="J38" s="262">
        <f t="shared" si="0"/>
        <v>1060700</v>
      </c>
      <c r="K38" s="262">
        <f t="shared" si="0"/>
        <v>957937.91</v>
      </c>
      <c r="L38" s="262">
        <f t="shared" si="0"/>
        <v>957937.91</v>
      </c>
    </row>
    <row r="39" spans="1:15">
      <c r="A39" s="276">
        <v>2</v>
      </c>
      <c r="B39" s="272">
        <v>1</v>
      </c>
      <c r="C39" s="273">
        <v>1</v>
      </c>
      <c r="D39" s="274">
        <v>1</v>
      </c>
      <c r="E39" s="272">
        <v>1</v>
      </c>
      <c r="F39" s="275">
        <v>1</v>
      </c>
      <c r="G39" s="274" t="s">
        <v>44</v>
      </c>
      <c r="H39" s="252">
        <v>6</v>
      </c>
      <c r="I39" s="277">
        <v>1060700</v>
      </c>
      <c r="J39" s="278">
        <v>1060700</v>
      </c>
      <c r="K39" s="278">
        <v>957937.91</v>
      </c>
      <c r="L39" s="278">
        <v>957937.91</v>
      </c>
    </row>
    <row r="40" spans="1:15" hidden="1">
      <c r="A40" s="276">
        <v>2</v>
      </c>
      <c r="B40" s="272">
        <v>1</v>
      </c>
      <c r="C40" s="273">
        <v>1</v>
      </c>
      <c r="D40" s="274">
        <v>1</v>
      </c>
      <c r="E40" s="272">
        <v>2</v>
      </c>
      <c r="F40" s="275"/>
      <c r="G40" s="274" t="s">
        <v>45</v>
      </c>
      <c r="H40" s="252">
        <v>7</v>
      </c>
      <c r="I40" s="262">
        <f>I41</f>
        <v>0</v>
      </c>
      <c r="J40" s="262">
        <f>J41</f>
        <v>0</v>
      </c>
      <c r="K40" s="262">
        <f>K41</f>
        <v>0</v>
      </c>
      <c r="L40" s="262">
        <f>L41</f>
        <v>0</v>
      </c>
    </row>
    <row r="41" spans="1:15" hidden="1">
      <c r="A41" s="276">
        <v>2</v>
      </c>
      <c r="B41" s="272">
        <v>1</v>
      </c>
      <c r="C41" s="273">
        <v>1</v>
      </c>
      <c r="D41" s="274">
        <v>1</v>
      </c>
      <c r="E41" s="272">
        <v>2</v>
      </c>
      <c r="F41" s="275">
        <v>1</v>
      </c>
      <c r="G41" s="274" t="s">
        <v>45</v>
      </c>
      <c r="H41" s="252">
        <v>8</v>
      </c>
      <c r="I41" s="278">
        <v>0</v>
      </c>
      <c r="J41" s="279">
        <v>0</v>
      </c>
      <c r="K41" s="278">
        <v>0</v>
      </c>
      <c r="L41" s="279">
        <v>0</v>
      </c>
    </row>
    <row r="42" spans="1:15">
      <c r="A42" s="276">
        <v>2</v>
      </c>
      <c r="B42" s="272">
        <v>1</v>
      </c>
      <c r="C42" s="273">
        <v>2</v>
      </c>
      <c r="D42" s="274"/>
      <c r="E42" s="272"/>
      <c r="F42" s="275"/>
      <c r="G42" s="274" t="s">
        <v>46</v>
      </c>
      <c r="H42" s="252">
        <v>9</v>
      </c>
      <c r="I42" s="262">
        <f t="shared" ref="I42:L44" si="1">I43</f>
        <v>16530</v>
      </c>
      <c r="J42" s="261">
        <f t="shared" si="1"/>
        <v>16530</v>
      </c>
      <c r="K42" s="262">
        <f t="shared" si="1"/>
        <v>15472.72</v>
      </c>
      <c r="L42" s="261">
        <f t="shared" si="1"/>
        <v>15472.72</v>
      </c>
    </row>
    <row r="43" spans="1:15">
      <c r="A43" s="276">
        <v>2</v>
      </c>
      <c r="B43" s="272">
        <v>1</v>
      </c>
      <c r="C43" s="273">
        <v>2</v>
      </c>
      <c r="D43" s="274">
        <v>1</v>
      </c>
      <c r="E43" s="272"/>
      <c r="F43" s="275"/>
      <c r="G43" s="274" t="s">
        <v>46</v>
      </c>
      <c r="H43" s="252">
        <v>10</v>
      </c>
      <c r="I43" s="262">
        <f t="shared" si="1"/>
        <v>16530</v>
      </c>
      <c r="J43" s="261">
        <f t="shared" si="1"/>
        <v>16530</v>
      </c>
      <c r="K43" s="261">
        <f t="shared" si="1"/>
        <v>15472.72</v>
      </c>
      <c r="L43" s="261">
        <f t="shared" si="1"/>
        <v>15472.72</v>
      </c>
    </row>
    <row r="44" spans="1:15">
      <c r="A44" s="276">
        <v>2</v>
      </c>
      <c r="B44" s="272">
        <v>1</v>
      </c>
      <c r="C44" s="273">
        <v>2</v>
      </c>
      <c r="D44" s="274">
        <v>1</v>
      </c>
      <c r="E44" s="272">
        <v>1</v>
      </c>
      <c r="F44" s="275"/>
      <c r="G44" s="274" t="s">
        <v>46</v>
      </c>
      <c r="H44" s="252">
        <v>11</v>
      </c>
      <c r="I44" s="261">
        <f t="shared" si="1"/>
        <v>16530</v>
      </c>
      <c r="J44" s="261">
        <f t="shared" si="1"/>
        <v>16530</v>
      </c>
      <c r="K44" s="261">
        <f t="shared" si="1"/>
        <v>15472.72</v>
      </c>
      <c r="L44" s="261">
        <f t="shared" si="1"/>
        <v>15472.72</v>
      </c>
    </row>
    <row r="45" spans="1:15">
      <c r="A45" s="276">
        <v>2</v>
      </c>
      <c r="B45" s="272">
        <v>1</v>
      </c>
      <c r="C45" s="273">
        <v>2</v>
      </c>
      <c r="D45" s="274">
        <v>1</v>
      </c>
      <c r="E45" s="272">
        <v>1</v>
      </c>
      <c r="F45" s="275">
        <v>1</v>
      </c>
      <c r="G45" s="274" t="s">
        <v>46</v>
      </c>
      <c r="H45" s="252">
        <v>12</v>
      </c>
      <c r="I45" s="279">
        <v>16530</v>
      </c>
      <c r="J45" s="278">
        <v>16530</v>
      </c>
      <c r="K45" s="278">
        <v>15472.72</v>
      </c>
      <c r="L45" s="278">
        <v>15472.72</v>
      </c>
    </row>
    <row r="46" spans="1:15">
      <c r="A46" s="280">
        <v>2</v>
      </c>
      <c r="B46" s="281">
        <v>2</v>
      </c>
      <c r="C46" s="265"/>
      <c r="D46" s="266"/>
      <c r="E46" s="267"/>
      <c r="F46" s="268"/>
      <c r="G46" s="269" t="s">
        <v>47</v>
      </c>
      <c r="H46" s="252">
        <v>13</v>
      </c>
      <c r="I46" s="282">
        <f t="shared" ref="I46:L48" si="2">I47</f>
        <v>171600</v>
      </c>
      <c r="J46" s="283">
        <f t="shared" si="2"/>
        <v>171600</v>
      </c>
      <c r="K46" s="282">
        <f t="shared" si="2"/>
        <v>169132.84000000003</v>
      </c>
      <c r="L46" s="282">
        <f t="shared" si="2"/>
        <v>169132.84000000003</v>
      </c>
    </row>
    <row r="47" spans="1:15">
      <c r="A47" s="276">
        <v>2</v>
      </c>
      <c r="B47" s="272">
        <v>2</v>
      </c>
      <c r="C47" s="273">
        <v>1</v>
      </c>
      <c r="D47" s="274"/>
      <c r="E47" s="272"/>
      <c r="F47" s="275"/>
      <c r="G47" s="266" t="s">
        <v>47</v>
      </c>
      <c r="H47" s="252">
        <v>14</v>
      </c>
      <c r="I47" s="261">
        <f t="shared" si="2"/>
        <v>171600</v>
      </c>
      <c r="J47" s="262">
        <f t="shared" si="2"/>
        <v>171600</v>
      </c>
      <c r="K47" s="261">
        <f t="shared" si="2"/>
        <v>169132.84000000003</v>
      </c>
      <c r="L47" s="262">
        <f t="shared" si="2"/>
        <v>169132.84000000003</v>
      </c>
    </row>
    <row r="48" spans="1:15">
      <c r="A48" s="276">
        <v>2</v>
      </c>
      <c r="B48" s="272">
        <v>2</v>
      </c>
      <c r="C48" s="273">
        <v>1</v>
      </c>
      <c r="D48" s="274">
        <v>1</v>
      </c>
      <c r="E48" s="272"/>
      <c r="F48" s="275"/>
      <c r="G48" s="266" t="s">
        <v>47</v>
      </c>
      <c r="H48" s="252">
        <v>15</v>
      </c>
      <c r="I48" s="261">
        <f t="shared" si="2"/>
        <v>171600</v>
      </c>
      <c r="J48" s="262">
        <f t="shared" si="2"/>
        <v>171600</v>
      </c>
      <c r="K48" s="271">
        <f t="shared" si="2"/>
        <v>169132.84000000003</v>
      </c>
      <c r="L48" s="271">
        <f t="shared" si="2"/>
        <v>169132.84000000003</v>
      </c>
    </row>
    <row r="49" spans="1:12">
      <c r="A49" s="284">
        <v>2</v>
      </c>
      <c r="B49" s="285">
        <v>2</v>
      </c>
      <c r="C49" s="286">
        <v>1</v>
      </c>
      <c r="D49" s="287">
        <v>1</v>
      </c>
      <c r="E49" s="285">
        <v>1</v>
      </c>
      <c r="F49" s="288"/>
      <c r="G49" s="266" t="s">
        <v>47</v>
      </c>
      <c r="H49" s="252">
        <v>16</v>
      </c>
      <c r="I49" s="289">
        <f>SUM(I50:I64)</f>
        <v>171600</v>
      </c>
      <c r="J49" s="289">
        <f>SUM(J50:J64)</f>
        <v>171600</v>
      </c>
      <c r="K49" s="290">
        <f>SUM(K50:K64)</f>
        <v>169132.84000000003</v>
      </c>
      <c r="L49" s="290">
        <f>SUM(L50:L64)</f>
        <v>169132.84000000003</v>
      </c>
    </row>
    <row r="50" spans="1:12" hidden="1">
      <c r="A50" s="276">
        <v>2</v>
      </c>
      <c r="B50" s="272">
        <v>2</v>
      </c>
      <c r="C50" s="273">
        <v>1</v>
      </c>
      <c r="D50" s="274">
        <v>1</v>
      </c>
      <c r="E50" s="272">
        <v>1</v>
      </c>
      <c r="F50" s="291">
        <v>1</v>
      </c>
      <c r="G50" s="274" t="s">
        <v>48</v>
      </c>
      <c r="H50" s="252">
        <v>17</v>
      </c>
      <c r="I50" s="278">
        <v>0</v>
      </c>
      <c r="J50" s="278">
        <v>0</v>
      </c>
      <c r="K50" s="278">
        <v>0</v>
      </c>
      <c r="L50" s="278">
        <v>0</v>
      </c>
    </row>
    <row r="51" spans="1:12" ht="25.5" hidden="1" customHeight="1">
      <c r="A51" s="276">
        <v>2</v>
      </c>
      <c r="B51" s="272">
        <v>2</v>
      </c>
      <c r="C51" s="273">
        <v>1</v>
      </c>
      <c r="D51" s="274">
        <v>1</v>
      </c>
      <c r="E51" s="272">
        <v>1</v>
      </c>
      <c r="F51" s="275">
        <v>2</v>
      </c>
      <c r="G51" s="274" t="s">
        <v>49</v>
      </c>
      <c r="H51" s="252">
        <v>18</v>
      </c>
      <c r="I51" s="278">
        <v>0</v>
      </c>
      <c r="J51" s="278">
        <v>0</v>
      </c>
      <c r="K51" s="278">
        <v>0</v>
      </c>
      <c r="L51" s="278">
        <v>0</v>
      </c>
    </row>
    <row r="52" spans="1:12" ht="25.5" customHeight="1">
      <c r="A52" s="276">
        <v>2</v>
      </c>
      <c r="B52" s="272">
        <v>2</v>
      </c>
      <c r="C52" s="273">
        <v>1</v>
      </c>
      <c r="D52" s="274">
        <v>1</v>
      </c>
      <c r="E52" s="272">
        <v>1</v>
      </c>
      <c r="F52" s="275">
        <v>5</v>
      </c>
      <c r="G52" s="274" t="s">
        <v>50</v>
      </c>
      <c r="H52" s="252">
        <v>19</v>
      </c>
      <c r="I52" s="278">
        <v>10100</v>
      </c>
      <c r="J52" s="278">
        <v>10100</v>
      </c>
      <c r="K52" s="278">
        <v>9307.06</v>
      </c>
      <c r="L52" s="278">
        <v>9307.06</v>
      </c>
    </row>
    <row r="53" spans="1:12" ht="25.5" customHeight="1">
      <c r="A53" s="276">
        <v>2</v>
      </c>
      <c r="B53" s="272">
        <v>2</v>
      </c>
      <c r="C53" s="273">
        <v>1</v>
      </c>
      <c r="D53" s="274">
        <v>1</v>
      </c>
      <c r="E53" s="272">
        <v>1</v>
      </c>
      <c r="F53" s="275">
        <v>6</v>
      </c>
      <c r="G53" s="274" t="s">
        <v>51</v>
      </c>
      <c r="H53" s="252">
        <v>20</v>
      </c>
      <c r="I53" s="278">
        <v>8700</v>
      </c>
      <c r="J53" s="278">
        <v>8700</v>
      </c>
      <c r="K53" s="278">
        <v>8560.6</v>
      </c>
      <c r="L53" s="278">
        <v>8560.6</v>
      </c>
    </row>
    <row r="54" spans="1:12" ht="25.5" hidden="1" customHeight="1">
      <c r="A54" s="292">
        <v>2</v>
      </c>
      <c r="B54" s="267">
        <v>2</v>
      </c>
      <c r="C54" s="265">
        <v>1</v>
      </c>
      <c r="D54" s="266">
        <v>1</v>
      </c>
      <c r="E54" s="267">
        <v>1</v>
      </c>
      <c r="F54" s="268">
        <v>7</v>
      </c>
      <c r="G54" s="266" t="s">
        <v>52</v>
      </c>
      <c r="H54" s="252">
        <v>21</v>
      </c>
      <c r="I54" s="278">
        <v>0</v>
      </c>
      <c r="J54" s="278">
        <v>0</v>
      </c>
      <c r="K54" s="278">
        <v>0</v>
      </c>
      <c r="L54" s="278">
        <v>0</v>
      </c>
    </row>
    <row r="55" spans="1:12">
      <c r="A55" s="276">
        <v>2</v>
      </c>
      <c r="B55" s="272">
        <v>2</v>
      </c>
      <c r="C55" s="273">
        <v>1</v>
      </c>
      <c r="D55" s="274">
        <v>1</v>
      </c>
      <c r="E55" s="272">
        <v>1</v>
      </c>
      <c r="F55" s="275">
        <v>11</v>
      </c>
      <c r="G55" s="274" t="s">
        <v>53</v>
      </c>
      <c r="H55" s="252">
        <v>22</v>
      </c>
      <c r="I55" s="279">
        <v>1300</v>
      </c>
      <c r="J55" s="278">
        <v>1300</v>
      </c>
      <c r="K55" s="278">
        <v>1074</v>
      </c>
      <c r="L55" s="278">
        <v>1074</v>
      </c>
    </row>
    <row r="56" spans="1:12" ht="25.5" hidden="1" customHeight="1">
      <c r="A56" s="284">
        <v>2</v>
      </c>
      <c r="B56" s="293">
        <v>2</v>
      </c>
      <c r="C56" s="294">
        <v>1</v>
      </c>
      <c r="D56" s="294">
        <v>1</v>
      </c>
      <c r="E56" s="294">
        <v>1</v>
      </c>
      <c r="F56" s="295">
        <v>12</v>
      </c>
      <c r="G56" s="296" t="s">
        <v>54</v>
      </c>
      <c r="H56" s="252">
        <v>23</v>
      </c>
      <c r="I56" s="297">
        <v>0</v>
      </c>
      <c r="J56" s="278">
        <v>0</v>
      </c>
      <c r="K56" s="278">
        <v>0</v>
      </c>
      <c r="L56" s="278">
        <v>0</v>
      </c>
    </row>
    <row r="57" spans="1:12" ht="25.5" customHeight="1">
      <c r="A57" s="276">
        <v>2</v>
      </c>
      <c r="B57" s="272">
        <v>2</v>
      </c>
      <c r="C57" s="273">
        <v>1</v>
      </c>
      <c r="D57" s="273">
        <v>1</v>
      </c>
      <c r="E57" s="273">
        <v>1</v>
      </c>
      <c r="F57" s="275">
        <v>14</v>
      </c>
      <c r="G57" s="298" t="s">
        <v>55</v>
      </c>
      <c r="H57" s="252">
        <v>24</v>
      </c>
      <c r="I57" s="279">
        <v>6000</v>
      </c>
      <c r="J57" s="279">
        <v>6000</v>
      </c>
      <c r="K57" s="279">
        <v>6000</v>
      </c>
      <c r="L57" s="279">
        <v>6000</v>
      </c>
    </row>
    <row r="58" spans="1:12" ht="25.5" customHeight="1">
      <c r="A58" s="276">
        <v>2</v>
      </c>
      <c r="B58" s="272">
        <v>2</v>
      </c>
      <c r="C58" s="273">
        <v>1</v>
      </c>
      <c r="D58" s="273">
        <v>1</v>
      </c>
      <c r="E58" s="273">
        <v>1</v>
      </c>
      <c r="F58" s="275">
        <v>15</v>
      </c>
      <c r="G58" s="274" t="s">
        <v>56</v>
      </c>
      <c r="H58" s="252">
        <v>25</v>
      </c>
      <c r="I58" s="279">
        <v>56200</v>
      </c>
      <c r="J58" s="278">
        <v>56200</v>
      </c>
      <c r="K58" s="278">
        <v>55723.33</v>
      </c>
      <c r="L58" s="278">
        <v>55723.33</v>
      </c>
    </row>
    <row r="59" spans="1:12">
      <c r="A59" s="276">
        <v>2</v>
      </c>
      <c r="B59" s="272">
        <v>2</v>
      </c>
      <c r="C59" s="273">
        <v>1</v>
      </c>
      <c r="D59" s="273">
        <v>1</v>
      </c>
      <c r="E59" s="273">
        <v>1</v>
      </c>
      <c r="F59" s="275">
        <v>16</v>
      </c>
      <c r="G59" s="274" t="s">
        <v>57</v>
      </c>
      <c r="H59" s="252">
        <v>26</v>
      </c>
      <c r="I59" s="279">
        <v>600</v>
      </c>
      <c r="J59" s="278">
        <v>600</v>
      </c>
      <c r="K59" s="278">
        <v>600</v>
      </c>
      <c r="L59" s="278">
        <v>600</v>
      </c>
    </row>
    <row r="60" spans="1:12" ht="25.5" hidden="1" customHeight="1">
      <c r="A60" s="276">
        <v>2</v>
      </c>
      <c r="B60" s="272">
        <v>2</v>
      </c>
      <c r="C60" s="273">
        <v>1</v>
      </c>
      <c r="D60" s="273">
        <v>1</v>
      </c>
      <c r="E60" s="273">
        <v>1</v>
      </c>
      <c r="F60" s="275">
        <v>17</v>
      </c>
      <c r="G60" s="274" t="s">
        <v>58</v>
      </c>
      <c r="H60" s="252">
        <v>27</v>
      </c>
      <c r="I60" s="279">
        <v>0</v>
      </c>
      <c r="J60" s="279">
        <v>0</v>
      </c>
      <c r="K60" s="279">
        <v>0</v>
      </c>
      <c r="L60" s="279">
        <v>0</v>
      </c>
    </row>
    <row r="61" spans="1:12">
      <c r="A61" s="276">
        <v>2</v>
      </c>
      <c r="B61" s="272">
        <v>2</v>
      </c>
      <c r="C61" s="273">
        <v>1</v>
      </c>
      <c r="D61" s="273">
        <v>1</v>
      </c>
      <c r="E61" s="273">
        <v>1</v>
      </c>
      <c r="F61" s="275">
        <v>20</v>
      </c>
      <c r="G61" s="274" t="s">
        <v>59</v>
      </c>
      <c r="H61" s="252">
        <v>28</v>
      </c>
      <c r="I61" s="279">
        <v>25100</v>
      </c>
      <c r="J61" s="278">
        <v>25100</v>
      </c>
      <c r="K61" s="278">
        <v>24345.13</v>
      </c>
      <c r="L61" s="278">
        <v>24345.13</v>
      </c>
    </row>
    <row r="62" spans="1:12" ht="25.5" customHeight="1">
      <c r="A62" s="276">
        <v>2</v>
      </c>
      <c r="B62" s="272">
        <v>2</v>
      </c>
      <c r="C62" s="273">
        <v>1</v>
      </c>
      <c r="D62" s="273">
        <v>1</v>
      </c>
      <c r="E62" s="273">
        <v>1</v>
      </c>
      <c r="F62" s="275">
        <v>21</v>
      </c>
      <c r="G62" s="274" t="s">
        <v>60</v>
      </c>
      <c r="H62" s="252">
        <v>29</v>
      </c>
      <c r="I62" s="279">
        <v>4000</v>
      </c>
      <c r="J62" s="278">
        <v>4000</v>
      </c>
      <c r="K62" s="278">
        <v>3980.57</v>
      </c>
      <c r="L62" s="278">
        <v>3980.57</v>
      </c>
    </row>
    <row r="63" spans="1:12" hidden="1">
      <c r="A63" s="276">
        <v>2</v>
      </c>
      <c r="B63" s="272">
        <v>2</v>
      </c>
      <c r="C63" s="273">
        <v>1</v>
      </c>
      <c r="D63" s="273">
        <v>1</v>
      </c>
      <c r="E63" s="273">
        <v>1</v>
      </c>
      <c r="F63" s="275">
        <v>22</v>
      </c>
      <c r="G63" s="274" t="s">
        <v>61</v>
      </c>
      <c r="H63" s="252">
        <v>30</v>
      </c>
      <c r="I63" s="279">
        <v>0</v>
      </c>
      <c r="J63" s="278">
        <v>0</v>
      </c>
      <c r="K63" s="278">
        <v>0</v>
      </c>
      <c r="L63" s="278">
        <v>0</v>
      </c>
    </row>
    <row r="64" spans="1:12">
      <c r="A64" s="276">
        <v>2</v>
      </c>
      <c r="B64" s="272">
        <v>2</v>
      </c>
      <c r="C64" s="273">
        <v>1</v>
      </c>
      <c r="D64" s="273">
        <v>1</v>
      </c>
      <c r="E64" s="273">
        <v>1</v>
      </c>
      <c r="F64" s="275">
        <v>30</v>
      </c>
      <c r="G64" s="274" t="s">
        <v>62</v>
      </c>
      <c r="H64" s="252">
        <v>31</v>
      </c>
      <c r="I64" s="279">
        <v>59600</v>
      </c>
      <c r="J64" s="278">
        <v>59600</v>
      </c>
      <c r="K64" s="278">
        <v>59542.15</v>
      </c>
      <c r="L64" s="278">
        <v>59542.15</v>
      </c>
    </row>
    <row r="65" spans="1:15" hidden="1">
      <c r="A65" s="299">
        <v>2</v>
      </c>
      <c r="B65" s="300">
        <v>3</v>
      </c>
      <c r="C65" s="264"/>
      <c r="D65" s="265"/>
      <c r="E65" s="265"/>
      <c r="F65" s="268"/>
      <c r="G65" s="301" t="s">
        <v>63</v>
      </c>
      <c r="H65" s="252">
        <v>32</v>
      </c>
      <c r="I65" s="282">
        <f>I66+I82</f>
        <v>0</v>
      </c>
      <c r="J65" s="282">
        <f>J66+J82</f>
        <v>0</v>
      </c>
      <c r="K65" s="282">
        <f>K66+K82</f>
        <v>0</v>
      </c>
      <c r="L65" s="282">
        <f>L66+L82</f>
        <v>0</v>
      </c>
    </row>
    <row r="66" spans="1:15" hidden="1">
      <c r="A66" s="276">
        <v>2</v>
      </c>
      <c r="B66" s="272">
        <v>3</v>
      </c>
      <c r="C66" s="273">
        <v>1</v>
      </c>
      <c r="D66" s="273"/>
      <c r="E66" s="273"/>
      <c r="F66" s="275"/>
      <c r="G66" s="274" t="s">
        <v>64</v>
      </c>
      <c r="H66" s="252">
        <v>33</v>
      </c>
      <c r="I66" s="261">
        <f>SUM(I67+I72+I77)</f>
        <v>0</v>
      </c>
      <c r="J66" s="302">
        <f>SUM(J67+J72+J77)</f>
        <v>0</v>
      </c>
      <c r="K66" s="262">
        <f>SUM(K67+K72+K77)</f>
        <v>0</v>
      </c>
      <c r="L66" s="261">
        <f>SUM(L67+L72+L77)</f>
        <v>0</v>
      </c>
    </row>
    <row r="67" spans="1:15" hidden="1">
      <c r="A67" s="276">
        <v>2</v>
      </c>
      <c r="B67" s="272">
        <v>3</v>
      </c>
      <c r="C67" s="273">
        <v>1</v>
      </c>
      <c r="D67" s="273">
        <v>1</v>
      </c>
      <c r="E67" s="273"/>
      <c r="F67" s="275"/>
      <c r="G67" s="274" t="s">
        <v>65</v>
      </c>
      <c r="H67" s="252">
        <v>34</v>
      </c>
      <c r="I67" s="261">
        <f>I68</f>
        <v>0</v>
      </c>
      <c r="J67" s="302">
        <f>J68</f>
        <v>0</v>
      </c>
      <c r="K67" s="262">
        <f>K68</f>
        <v>0</v>
      </c>
      <c r="L67" s="261">
        <f>L68</f>
        <v>0</v>
      </c>
    </row>
    <row r="68" spans="1:15" hidden="1">
      <c r="A68" s="276">
        <v>2</v>
      </c>
      <c r="B68" s="272">
        <v>3</v>
      </c>
      <c r="C68" s="273">
        <v>1</v>
      </c>
      <c r="D68" s="273">
        <v>1</v>
      </c>
      <c r="E68" s="273">
        <v>1</v>
      </c>
      <c r="F68" s="275"/>
      <c r="G68" s="274" t="s">
        <v>65</v>
      </c>
      <c r="H68" s="252">
        <v>35</v>
      </c>
      <c r="I68" s="261">
        <f>SUM(I69:I71)</f>
        <v>0</v>
      </c>
      <c r="J68" s="302">
        <f>SUM(J69:J71)</f>
        <v>0</v>
      </c>
      <c r="K68" s="262">
        <f>SUM(K69:K71)</f>
        <v>0</v>
      </c>
      <c r="L68" s="261">
        <f>SUM(L69:L71)</f>
        <v>0</v>
      </c>
    </row>
    <row r="69" spans="1:15" ht="25.5" hidden="1" customHeight="1">
      <c r="A69" s="276">
        <v>2</v>
      </c>
      <c r="B69" s="272">
        <v>3</v>
      </c>
      <c r="C69" s="273">
        <v>1</v>
      </c>
      <c r="D69" s="273">
        <v>1</v>
      </c>
      <c r="E69" s="273">
        <v>1</v>
      </c>
      <c r="F69" s="275">
        <v>1</v>
      </c>
      <c r="G69" s="274" t="s">
        <v>66</v>
      </c>
      <c r="H69" s="252">
        <v>36</v>
      </c>
      <c r="I69" s="279">
        <v>0</v>
      </c>
      <c r="J69" s="279">
        <v>0</v>
      </c>
      <c r="K69" s="279">
        <v>0</v>
      </c>
      <c r="L69" s="279">
        <v>0</v>
      </c>
      <c r="M69" s="303"/>
      <c r="N69" s="303"/>
      <c r="O69" s="303"/>
    </row>
    <row r="70" spans="1:15" ht="25.5" hidden="1" customHeight="1">
      <c r="A70" s="276">
        <v>2</v>
      </c>
      <c r="B70" s="267">
        <v>3</v>
      </c>
      <c r="C70" s="265">
        <v>1</v>
      </c>
      <c r="D70" s="265">
        <v>1</v>
      </c>
      <c r="E70" s="265">
        <v>1</v>
      </c>
      <c r="F70" s="268">
        <v>2</v>
      </c>
      <c r="G70" s="266" t="s">
        <v>67</v>
      </c>
      <c r="H70" s="252">
        <v>37</v>
      </c>
      <c r="I70" s="277">
        <v>0</v>
      </c>
      <c r="J70" s="277">
        <v>0</v>
      </c>
      <c r="K70" s="277">
        <v>0</v>
      </c>
      <c r="L70" s="277">
        <v>0</v>
      </c>
    </row>
    <row r="71" spans="1:15" hidden="1">
      <c r="A71" s="272">
        <v>2</v>
      </c>
      <c r="B71" s="273">
        <v>3</v>
      </c>
      <c r="C71" s="273">
        <v>1</v>
      </c>
      <c r="D71" s="273">
        <v>1</v>
      </c>
      <c r="E71" s="273">
        <v>1</v>
      </c>
      <c r="F71" s="275">
        <v>3</v>
      </c>
      <c r="G71" s="274" t="s">
        <v>68</v>
      </c>
      <c r="H71" s="252">
        <v>38</v>
      </c>
      <c r="I71" s="279">
        <v>0</v>
      </c>
      <c r="J71" s="279">
        <v>0</v>
      </c>
      <c r="K71" s="279">
        <v>0</v>
      </c>
      <c r="L71" s="279">
        <v>0</v>
      </c>
    </row>
    <row r="72" spans="1:15" ht="25.5" hidden="1" customHeight="1">
      <c r="A72" s="267">
        <v>2</v>
      </c>
      <c r="B72" s="265">
        <v>3</v>
      </c>
      <c r="C72" s="265">
        <v>1</v>
      </c>
      <c r="D72" s="265">
        <v>2</v>
      </c>
      <c r="E72" s="265"/>
      <c r="F72" s="268"/>
      <c r="G72" s="266" t="s">
        <v>69</v>
      </c>
      <c r="H72" s="252">
        <v>39</v>
      </c>
      <c r="I72" s="282">
        <f>I73</f>
        <v>0</v>
      </c>
      <c r="J72" s="304">
        <f>J73</f>
        <v>0</v>
      </c>
      <c r="K72" s="283">
        <f>K73</f>
        <v>0</v>
      </c>
      <c r="L72" s="283">
        <f>L73</f>
        <v>0</v>
      </c>
    </row>
    <row r="73" spans="1:15" ht="25.5" hidden="1" customHeight="1">
      <c r="A73" s="285">
        <v>2</v>
      </c>
      <c r="B73" s="286">
        <v>3</v>
      </c>
      <c r="C73" s="286">
        <v>1</v>
      </c>
      <c r="D73" s="286">
        <v>2</v>
      </c>
      <c r="E73" s="286">
        <v>1</v>
      </c>
      <c r="F73" s="288"/>
      <c r="G73" s="266" t="s">
        <v>69</v>
      </c>
      <c r="H73" s="252">
        <v>40</v>
      </c>
      <c r="I73" s="271">
        <f>SUM(I74:I76)</f>
        <v>0</v>
      </c>
      <c r="J73" s="305">
        <f>SUM(J74:J76)</f>
        <v>0</v>
      </c>
      <c r="K73" s="270">
        <f>SUM(K74:K76)</f>
        <v>0</v>
      </c>
      <c r="L73" s="262">
        <f>SUM(L74:L76)</f>
        <v>0</v>
      </c>
    </row>
    <row r="74" spans="1:15" ht="25.5" hidden="1" customHeight="1">
      <c r="A74" s="272">
        <v>2</v>
      </c>
      <c r="B74" s="273">
        <v>3</v>
      </c>
      <c r="C74" s="273">
        <v>1</v>
      </c>
      <c r="D74" s="273">
        <v>2</v>
      </c>
      <c r="E74" s="273">
        <v>1</v>
      </c>
      <c r="F74" s="275">
        <v>1</v>
      </c>
      <c r="G74" s="276" t="s">
        <v>66</v>
      </c>
      <c r="H74" s="252">
        <v>41</v>
      </c>
      <c r="I74" s="279">
        <v>0</v>
      </c>
      <c r="J74" s="279">
        <v>0</v>
      </c>
      <c r="K74" s="279">
        <v>0</v>
      </c>
      <c r="L74" s="279">
        <v>0</v>
      </c>
      <c r="M74" s="303"/>
      <c r="N74" s="303"/>
      <c r="O74" s="303"/>
    </row>
    <row r="75" spans="1:15" ht="25.5" hidden="1" customHeight="1">
      <c r="A75" s="272">
        <v>2</v>
      </c>
      <c r="B75" s="273">
        <v>3</v>
      </c>
      <c r="C75" s="273">
        <v>1</v>
      </c>
      <c r="D75" s="273">
        <v>2</v>
      </c>
      <c r="E75" s="273">
        <v>1</v>
      </c>
      <c r="F75" s="275">
        <v>2</v>
      </c>
      <c r="G75" s="276" t="s">
        <v>67</v>
      </c>
      <c r="H75" s="252">
        <v>42</v>
      </c>
      <c r="I75" s="279">
        <v>0</v>
      </c>
      <c r="J75" s="279">
        <v>0</v>
      </c>
      <c r="K75" s="279">
        <v>0</v>
      </c>
      <c r="L75" s="279">
        <v>0</v>
      </c>
    </row>
    <row r="76" spans="1:15" hidden="1">
      <c r="A76" s="272">
        <v>2</v>
      </c>
      <c r="B76" s="273">
        <v>3</v>
      </c>
      <c r="C76" s="273">
        <v>1</v>
      </c>
      <c r="D76" s="273">
        <v>2</v>
      </c>
      <c r="E76" s="273">
        <v>1</v>
      </c>
      <c r="F76" s="275">
        <v>3</v>
      </c>
      <c r="G76" s="276" t="s">
        <v>68</v>
      </c>
      <c r="H76" s="252">
        <v>43</v>
      </c>
      <c r="I76" s="279">
        <v>0</v>
      </c>
      <c r="J76" s="279">
        <v>0</v>
      </c>
      <c r="K76" s="279">
        <v>0</v>
      </c>
      <c r="L76" s="279">
        <v>0</v>
      </c>
    </row>
    <row r="77" spans="1:15" ht="25.5" hidden="1" customHeight="1">
      <c r="A77" s="272">
        <v>2</v>
      </c>
      <c r="B77" s="273">
        <v>3</v>
      </c>
      <c r="C77" s="273">
        <v>1</v>
      </c>
      <c r="D77" s="273">
        <v>3</v>
      </c>
      <c r="E77" s="273"/>
      <c r="F77" s="275"/>
      <c r="G77" s="276" t="s">
        <v>450</v>
      </c>
      <c r="H77" s="252">
        <v>44</v>
      </c>
      <c r="I77" s="261">
        <f>I78</f>
        <v>0</v>
      </c>
      <c r="J77" s="302">
        <f>J78</f>
        <v>0</v>
      </c>
      <c r="K77" s="262">
        <f>K78</f>
        <v>0</v>
      </c>
      <c r="L77" s="262">
        <f>L78</f>
        <v>0</v>
      </c>
    </row>
    <row r="78" spans="1:15" ht="25.5" hidden="1" customHeight="1">
      <c r="A78" s="272">
        <v>2</v>
      </c>
      <c r="B78" s="273">
        <v>3</v>
      </c>
      <c r="C78" s="273">
        <v>1</v>
      </c>
      <c r="D78" s="273">
        <v>3</v>
      </c>
      <c r="E78" s="273">
        <v>1</v>
      </c>
      <c r="F78" s="275"/>
      <c r="G78" s="276" t="s">
        <v>451</v>
      </c>
      <c r="H78" s="252">
        <v>45</v>
      </c>
      <c r="I78" s="261">
        <f>SUM(I79:I81)</f>
        <v>0</v>
      </c>
      <c r="J78" s="302">
        <f>SUM(J79:J81)</f>
        <v>0</v>
      </c>
      <c r="K78" s="262">
        <f>SUM(K79:K81)</f>
        <v>0</v>
      </c>
      <c r="L78" s="262">
        <f>SUM(L79:L81)</f>
        <v>0</v>
      </c>
    </row>
    <row r="79" spans="1:15" hidden="1">
      <c r="A79" s="267">
        <v>2</v>
      </c>
      <c r="B79" s="265">
        <v>3</v>
      </c>
      <c r="C79" s="265">
        <v>1</v>
      </c>
      <c r="D79" s="265">
        <v>3</v>
      </c>
      <c r="E79" s="265">
        <v>1</v>
      </c>
      <c r="F79" s="268">
        <v>1</v>
      </c>
      <c r="G79" s="292" t="s">
        <v>70</v>
      </c>
      <c r="H79" s="252">
        <v>46</v>
      </c>
      <c r="I79" s="277">
        <v>0</v>
      </c>
      <c r="J79" s="277">
        <v>0</v>
      </c>
      <c r="K79" s="277">
        <v>0</v>
      </c>
      <c r="L79" s="277">
        <v>0</v>
      </c>
    </row>
    <row r="80" spans="1:15" hidden="1">
      <c r="A80" s="272">
        <v>2</v>
      </c>
      <c r="B80" s="273">
        <v>3</v>
      </c>
      <c r="C80" s="273">
        <v>1</v>
      </c>
      <c r="D80" s="273">
        <v>3</v>
      </c>
      <c r="E80" s="273">
        <v>1</v>
      </c>
      <c r="F80" s="275">
        <v>2</v>
      </c>
      <c r="G80" s="276" t="s">
        <v>71</v>
      </c>
      <c r="H80" s="252">
        <v>47</v>
      </c>
      <c r="I80" s="279">
        <v>0</v>
      </c>
      <c r="J80" s="279">
        <v>0</v>
      </c>
      <c r="K80" s="279">
        <v>0</v>
      </c>
      <c r="L80" s="279">
        <v>0</v>
      </c>
    </row>
    <row r="81" spans="1:12" hidden="1">
      <c r="A81" s="267">
        <v>2</v>
      </c>
      <c r="B81" s="265">
        <v>3</v>
      </c>
      <c r="C81" s="265">
        <v>1</v>
      </c>
      <c r="D81" s="265">
        <v>3</v>
      </c>
      <c r="E81" s="265">
        <v>1</v>
      </c>
      <c r="F81" s="268">
        <v>3</v>
      </c>
      <c r="G81" s="292" t="s">
        <v>72</v>
      </c>
      <c r="H81" s="252">
        <v>48</v>
      </c>
      <c r="I81" s="277">
        <v>0</v>
      </c>
      <c r="J81" s="277">
        <v>0</v>
      </c>
      <c r="K81" s="277">
        <v>0</v>
      </c>
      <c r="L81" s="277">
        <v>0</v>
      </c>
    </row>
    <row r="82" spans="1:12" hidden="1">
      <c r="A82" s="267">
        <v>2</v>
      </c>
      <c r="B82" s="265">
        <v>3</v>
      </c>
      <c r="C82" s="265">
        <v>2</v>
      </c>
      <c r="D82" s="265"/>
      <c r="E82" s="265"/>
      <c r="F82" s="268"/>
      <c r="G82" s="292" t="s">
        <v>73</v>
      </c>
      <c r="H82" s="252">
        <v>49</v>
      </c>
      <c r="I82" s="261">
        <f t="shared" ref="I82:L83" si="3">I83</f>
        <v>0</v>
      </c>
      <c r="J82" s="261">
        <f t="shared" si="3"/>
        <v>0</v>
      </c>
      <c r="K82" s="261">
        <f t="shared" si="3"/>
        <v>0</v>
      </c>
      <c r="L82" s="261">
        <f t="shared" si="3"/>
        <v>0</v>
      </c>
    </row>
    <row r="83" spans="1:12" hidden="1">
      <c r="A83" s="267">
        <v>2</v>
      </c>
      <c r="B83" s="265">
        <v>3</v>
      </c>
      <c r="C83" s="265">
        <v>2</v>
      </c>
      <c r="D83" s="265">
        <v>1</v>
      </c>
      <c r="E83" s="265"/>
      <c r="F83" s="268"/>
      <c r="G83" s="292" t="s">
        <v>73</v>
      </c>
      <c r="H83" s="252">
        <v>50</v>
      </c>
      <c r="I83" s="261">
        <f t="shared" si="3"/>
        <v>0</v>
      </c>
      <c r="J83" s="261">
        <f t="shared" si="3"/>
        <v>0</v>
      </c>
      <c r="K83" s="261">
        <f t="shared" si="3"/>
        <v>0</v>
      </c>
      <c r="L83" s="261">
        <f t="shared" si="3"/>
        <v>0</v>
      </c>
    </row>
    <row r="84" spans="1:12" hidden="1">
      <c r="A84" s="267">
        <v>2</v>
      </c>
      <c r="B84" s="265">
        <v>3</v>
      </c>
      <c r="C84" s="265">
        <v>2</v>
      </c>
      <c r="D84" s="265">
        <v>1</v>
      </c>
      <c r="E84" s="265">
        <v>1</v>
      </c>
      <c r="F84" s="268"/>
      <c r="G84" s="292" t="s">
        <v>73</v>
      </c>
      <c r="H84" s="252">
        <v>51</v>
      </c>
      <c r="I84" s="261">
        <f>SUM(I85)</f>
        <v>0</v>
      </c>
      <c r="J84" s="261">
        <f>SUM(J85)</f>
        <v>0</v>
      </c>
      <c r="K84" s="261">
        <f>SUM(K85)</f>
        <v>0</v>
      </c>
      <c r="L84" s="261">
        <f>SUM(L85)</f>
        <v>0</v>
      </c>
    </row>
    <row r="85" spans="1:12" hidden="1">
      <c r="A85" s="267">
        <v>2</v>
      </c>
      <c r="B85" s="265">
        <v>3</v>
      </c>
      <c r="C85" s="265">
        <v>2</v>
      </c>
      <c r="D85" s="265">
        <v>1</v>
      </c>
      <c r="E85" s="265">
        <v>1</v>
      </c>
      <c r="F85" s="268">
        <v>1</v>
      </c>
      <c r="G85" s="292" t="s">
        <v>73</v>
      </c>
      <c r="H85" s="252">
        <v>52</v>
      </c>
      <c r="I85" s="279">
        <v>0</v>
      </c>
      <c r="J85" s="279">
        <v>0</v>
      </c>
      <c r="K85" s="279">
        <v>0</v>
      </c>
      <c r="L85" s="279">
        <v>0</v>
      </c>
    </row>
    <row r="86" spans="1:12" hidden="1">
      <c r="A86" s="257">
        <v>2</v>
      </c>
      <c r="B86" s="258">
        <v>4</v>
      </c>
      <c r="C86" s="258"/>
      <c r="D86" s="258"/>
      <c r="E86" s="258"/>
      <c r="F86" s="260"/>
      <c r="G86" s="306" t="s">
        <v>74</v>
      </c>
      <c r="H86" s="252">
        <v>53</v>
      </c>
      <c r="I86" s="261">
        <f t="shared" ref="I86:L88" si="4">I87</f>
        <v>0</v>
      </c>
      <c r="J86" s="302">
        <f t="shared" si="4"/>
        <v>0</v>
      </c>
      <c r="K86" s="262">
        <f t="shared" si="4"/>
        <v>0</v>
      </c>
      <c r="L86" s="262">
        <f t="shared" si="4"/>
        <v>0</v>
      </c>
    </row>
    <row r="87" spans="1:12" hidden="1">
      <c r="A87" s="272">
        <v>2</v>
      </c>
      <c r="B87" s="273">
        <v>4</v>
      </c>
      <c r="C87" s="273">
        <v>1</v>
      </c>
      <c r="D87" s="273"/>
      <c r="E87" s="273"/>
      <c r="F87" s="275"/>
      <c r="G87" s="276" t="s">
        <v>75</v>
      </c>
      <c r="H87" s="252">
        <v>54</v>
      </c>
      <c r="I87" s="261">
        <f t="shared" si="4"/>
        <v>0</v>
      </c>
      <c r="J87" s="302">
        <f t="shared" si="4"/>
        <v>0</v>
      </c>
      <c r="K87" s="262">
        <f t="shared" si="4"/>
        <v>0</v>
      </c>
      <c r="L87" s="262">
        <f t="shared" si="4"/>
        <v>0</v>
      </c>
    </row>
    <row r="88" spans="1:12" hidden="1">
      <c r="A88" s="272">
        <v>2</v>
      </c>
      <c r="B88" s="273">
        <v>4</v>
      </c>
      <c r="C88" s="273">
        <v>1</v>
      </c>
      <c r="D88" s="273">
        <v>1</v>
      </c>
      <c r="E88" s="273"/>
      <c r="F88" s="275"/>
      <c r="G88" s="276" t="s">
        <v>75</v>
      </c>
      <c r="H88" s="252">
        <v>55</v>
      </c>
      <c r="I88" s="261">
        <f t="shared" si="4"/>
        <v>0</v>
      </c>
      <c r="J88" s="302">
        <f t="shared" si="4"/>
        <v>0</v>
      </c>
      <c r="K88" s="262">
        <f t="shared" si="4"/>
        <v>0</v>
      </c>
      <c r="L88" s="262">
        <f t="shared" si="4"/>
        <v>0</v>
      </c>
    </row>
    <row r="89" spans="1:12" hidden="1">
      <c r="A89" s="272">
        <v>2</v>
      </c>
      <c r="B89" s="273">
        <v>4</v>
      </c>
      <c r="C89" s="273">
        <v>1</v>
      </c>
      <c r="D89" s="273">
        <v>1</v>
      </c>
      <c r="E89" s="273">
        <v>1</v>
      </c>
      <c r="F89" s="275"/>
      <c r="G89" s="276" t="s">
        <v>75</v>
      </c>
      <c r="H89" s="252">
        <v>56</v>
      </c>
      <c r="I89" s="261">
        <f>SUM(I90:I92)</f>
        <v>0</v>
      </c>
      <c r="J89" s="302">
        <f>SUM(J90:J92)</f>
        <v>0</v>
      </c>
      <c r="K89" s="262">
        <f>SUM(K90:K92)</f>
        <v>0</v>
      </c>
      <c r="L89" s="262">
        <f>SUM(L90:L92)</f>
        <v>0</v>
      </c>
    </row>
    <row r="90" spans="1:12" hidden="1">
      <c r="A90" s="272">
        <v>2</v>
      </c>
      <c r="B90" s="273">
        <v>4</v>
      </c>
      <c r="C90" s="273">
        <v>1</v>
      </c>
      <c r="D90" s="273">
        <v>1</v>
      </c>
      <c r="E90" s="273">
        <v>1</v>
      </c>
      <c r="F90" s="275">
        <v>1</v>
      </c>
      <c r="G90" s="276" t="s">
        <v>76</v>
      </c>
      <c r="H90" s="252">
        <v>57</v>
      </c>
      <c r="I90" s="279">
        <v>0</v>
      </c>
      <c r="J90" s="279">
        <v>0</v>
      </c>
      <c r="K90" s="279">
        <v>0</v>
      </c>
      <c r="L90" s="279">
        <v>0</v>
      </c>
    </row>
    <row r="91" spans="1:12" hidden="1">
      <c r="A91" s="272">
        <v>2</v>
      </c>
      <c r="B91" s="272">
        <v>4</v>
      </c>
      <c r="C91" s="272">
        <v>1</v>
      </c>
      <c r="D91" s="273">
        <v>1</v>
      </c>
      <c r="E91" s="273">
        <v>1</v>
      </c>
      <c r="F91" s="307">
        <v>2</v>
      </c>
      <c r="G91" s="274" t="s">
        <v>77</v>
      </c>
      <c r="H91" s="252">
        <v>58</v>
      </c>
      <c r="I91" s="279">
        <v>0</v>
      </c>
      <c r="J91" s="279">
        <v>0</v>
      </c>
      <c r="K91" s="279">
        <v>0</v>
      </c>
      <c r="L91" s="279">
        <v>0</v>
      </c>
    </row>
    <row r="92" spans="1:12" hidden="1">
      <c r="A92" s="272">
        <v>2</v>
      </c>
      <c r="B92" s="273">
        <v>4</v>
      </c>
      <c r="C92" s="272">
        <v>1</v>
      </c>
      <c r="D92" s="273">
        <v>1</v>
      </c>
      <c r="E92" s="273">
        <v>1</v>
      </c>
      <c r="F92" s="307">
        <v>3</v>
      </c>
      <c r="G92" s="274" t="s">
        <v>78</v>
      </c>
      <c r="H92" s="252">
        <v>59</v>
      </c>
      <c r="I92" s="279">
        <v>0</v>
      </c>
      <c r="J92" s="279">
        <v>0</v>
      </c>
      <c r="K92" s="279">
        <v>0</v>
      </c>
      <c r="L92" s="279">
        <v>0</v>
      </c>
    </row>
    <row r="93" spans="1:12" hidden="1">
      <c r="A93" s="257">
        <v>2</v>
      </c>
      <c r="B93" s="258">
        <v>5</v>
      </c>
      <c r="C93" s="257"/>
      <c r="D93" s="258"/>
      <c r="E93" s="258"/>
      <c r="F93" s="308"/>
      <c r="G93" s="259" t="s">
        <v>79</v>
      </c>
      <c r="H93" s="252">
        <v>60</v>
      </c>
      <c r="I93" s="261">
        <f>SUM(I94+I99+I104)</f>
        <v>0</v>
      </c>
      <c r="J93" s="302">
        <f>SUM(J94+J99+J104)</f>
        <v>0</v>
      </c>
      <c r="K93" s="262">
        <f>SUM(K94+K99+K104)</f>
        <v>0</v>
      </c>
      <c r="L93" s="262">
        <f>SUM(L94+L99+L104)</f>
        <v>0</v>
      </c>
    </row>
    <row r="94" spans="1:12" hidden="1">
      <c r="A94" s="267">
        <v>2</v>
      </c>
      <c r="B94" s="265">
        <v>5</v>
      </c>
      <c r="C94" s="267">
        <v>1</v>
      </c>
      <c r="D94" s="265"/>
      <c r="E94" s="265"/>
      <c r="F94" s="309"/>
      <c r="G94" s="266" t="s">
        <v>80</v>
      </c>
      <c r="H94" s="252">
        <v>61</v>
      </c>
      <c r="I94" s="282">
        <f t="shared" ref="I94:L95" si="5">I95</f>
        <v>0</v>
      </c>
      <c r="J94" s="304">
        <f t="shared" si="5"/>
        <v>0</v>
      </c>
      <c r="K94" s="283">
        <f t="shared" si="5"/>
        <v>0</v>
      </c>
      <c r="L94" s="283">
        <f t="shared" si="5"/>
        <v>0</v>
      </c>
    </row>
    <row r="95" spans="1:12" hidden="1">
      <c r="A95" s="272">
        <v>2</v>
      </c>
      <c r="B95" s="273">
        <v>5</v>
      </c>
      <c r="C95" s="272">
        <v>1</v>
      </c>
      <c r="D95" s="273">
        <v>1</v>
      </c>
      <c r="E95" s="273"/>
      <c r="F95" s="307"/>
      <c r="G95" s="274" t="s">
        <v>80</v>
      </c>
      <c r="H95" s="252">
        <v>62</v>
      </c>
      <c r="I95" s="261">
        <f t="shared" si="5"/>
        <v>0</v>
      </c>
      <c r="J95" s="302">
        <f t="shared" si="5"/>
        <v>0</v>
      </c>
      <c r="K95" s="262">
        <f t="shared" si="5"/>
        <v>0</v>
      </c>
      <c r="L95" s="262">
        <f t="shared" si="5"/>
        <v>0</v>
      </c>
    </row>
    <row r="96" spans="1:12" hidden="1">
      <c r="A96" s="272">
        <v>2</v>
      </c>
      <c r="B96" s="273">
        <v>5</v>
      </c>
      <c r="C96" s="272">
        <v>1</v>
      </c>
      <c r="D96" s="273">
        <v>1</v>
      </c>
      <c r="E96" s="273">
        <v>1</v>
      </c>
      <c r="F96" s="307"/>
      <c r="G96" s="274" t="s">
        <v>80</v>
      </c>
      <c r="H96" s="252">
        <v>63</v>
      </c>
      <c r="I96" s="261">
        <f>SUM(I97:I98)</f>
        <v>0</v>
      </c>
      <c r="J96" s="302">
        <f>SUM(J97:J98)</f>
        <v>0</v>
      </c>
      <c r="K96" s="262">
        <f>SUM(K97:K98)</f>
        <v>0</v>
      </c>
      <c r="L96" s="262">
        <f>SUM(L97:L98)</f>
        <v>0</v>
      </c>
    </row>
    <row r="97" spans="1:19" ht="25.5" hidden="1" customHeight="1">
      <c r="A97" s="272">
        <v>2</v>
      </c>
      <c r="B97" s="273">
        <v>5</v>
      </c>
      <c r="C97" s="272">
        <v>1</v>
      </c>
      <c r="D97" s="273">
        <v>1</v>
      </c>
      <c r="E97" s="273">
        <v>1</v>
      </c>
      <c r="F97" s="307">
        <v>1</v>
      </c>
      <c r="G97" s="274" t="s">
        <v>81</v>
      </c>
      <c r="H97" s="252">
        <v>64</v>
      </c>
      <c r="I97" s="279">
        <v>0</v>
      </c>
      <c r="J97" s="279">
        <v>0</v>
      </c>
      <c r="K97" s="279">
        <v>0</v>
      </c>
      <c r="L97" s="279">
        <v>0</v>
      </c>
    </row>
    <row r="98" spans="1:19" ht="25.5" hidden="1" customHeight="1">
      <c r="A98" s="272">
        <v>2</v>
      </c>
      <c r="B98" s="273">
        <v>5</v>
      </c>
      <c r="C98" s="272">
        <v>1</v>
      </c>
      <c r="D98" s="273">
        <v>1</v>
      </c>
      <c r="E98" s="273">
        <v>1</v>
      </c>
      <c r="F98" s="307">
        <v>2</v>
      </c>
      <c r="G98" s="274" t="s">
        <v>82</v>
      </c>
      <c r="H98" s="252">
        <v>65</v>
      </c>
      <c r="I98" s="279">
        <v>0</v>
      </c>
      <c r="J98" s="279">
        <v>0</v>
      </c>
      <c r="K98" s="279">
        <v>0</v>
      </c>
      <c r="L98" s="279">
        <v>0</v>
      </c>
    </row>
    <row r="99" spans="1:19" hidden="1">
      <c r="A99" s="272">
        <v>2</v>
      </c>
      <c r="B99" s="273">
        <v>5</v>
      </c>
      <c r="C99" s="272">
        <v>2</v>
      </c>
      <c r="D99" s="273"/>
      <c r="E99" s="273"/>
      <c r="F99" s="307"/>
      <c r="G99" s="274" t="s">
        <v>83</v>
      </c>
      <c r="H99" s="252">
        <v>66</v>
      </c>
      <c r="I99" s="261">
        <f t="shared" ref="I99:L100" si="6">I100</f>
        <v>0</v>
      </c>
      <c r="J99" s="302">
        <f t="shared" si="6"/>
        <v>0</v>
      </c>
      <c r="K99" s="262">
        <f t="shared" si="6"/>
        <v>0</v>
      </c>
      <c r="L99" s="261">
        <f t="shared" si="6"/>
        <v>0</v>
      </c>
    </row>
    <row r="100" spans="1:19" hidden="1">
      <c r="A100" s="276">
        <v>2</v>
      </c>
      <c r="B100" s="272">
        <v>5</v>
      </c>
      <c r="C100" s="273">
        <v>2</v>
      </c>
      <c r="D100" s="274">
        <v>1</v>
      </c>
      <c r="E100" s="272"/>
      <c r="F100" s="307"/>
      <c r="G100" s="274" t="s">
        <v>83</v>
      </c>
      <c r="H100" s="252">
        <v>67</v>
      </c>
      <c r="I100" s="261">
        <f t="shared" si="6"/>
        <v>0</v>
      </c>
      <c r="J100" s="302">
        <f t="shared" si="6"/>
        <v>0</v>
      </c>
      <c r="K100" s="262">
        <f t="shared" si="6"/>
        <v>0</v>
      </c>
      <c r="L100" s="261">
        <f t="shared" si="6"/>
        <v>0</v>
      </c>
    </row>
    <row r="101" spans="1:19" hidden="1">
      <c r="A101" s="276">
        <v>2</v>
      </c>
      <c r="B101" s="272">
        <v>5</v>
      </c>
      <c r="C101" s="273">
        <v>2</v>
      </c>
      <c r="D101" s="274">
        <v>1</v>
      </c>
      <c r="E101" s="272">
        <v>1</v>
      </c>
      <c r="F101" s="307"/>
      <c r="G101" s="274" t="s">
        <v>83</v>
      </c>
      <c r="H101" s="252">
        <v>68</v>
      </c>
      <c r="I101" s="261">
        <f>SUM(I102:I103)</f>
        <v>0</v>
      </c>
      <c r="J101" s="302">
        <f>SUM(J102:J103)</f>
        <v>0</v>
      </c>
      <c r="K101" s="262">
        <f>SUM(K102:K103)</f>
        <v>0</v>
      </c>
      <c r="L101" s="261">
        <f>SUM(L102:L103)</f>
        <v>0</v>
      </c>
    </row>
    <row r="102" spans="1:19" ht="25.5" hidden="1" customHeight="1">
      <c r="A102" s="276">
        <v>2</v>
      </c>
      <c r="B102" s="272">
        <v>5</v>
      </c>
      <c r="C102" s="273">
        <v>2</v>
      </c>
      <c r="D102" s="274">
        <v>1</v>
      </c>
      <c r="E102" s="272">
        <v>1</v>
      </c>
      <c r="F102" s="307">
        <v>1</v>
      </c>
      <c r="G102" s="274" t="s">
        <v>84</v>
      </c>
      <c r="H102" s="252">
        <v>69</v>
      </c>
      <c r="I102" s="279">
        <v>0</v>
      </c>
      <c r="J102" s="279">
        <v>0</v>
      </c>
      <c r="K102" s="279">
        <v>0</v>
      </c>
      <c r="L102" s="279">
        <v>0</v>
      </c>
    </row>
    <row r="103" spans="1:19" ht="25.5" hidden="1" customHeight="1">
      <c r="A103" s="276">
        <v>2</v>
      </c>
      <c r="B103" s="272">
        <v>5</v>
      </c>
      <c r="C103" s="273">
        <v>2</v>
      </c>
      <c r="D103" s="274">
        <v>1</v>
      </c>
      <c r="E103" s="272">
        <v>1</v>
      </c>
      <c r="F103" s="307">
        <v>2</v>
      </c>
      <c r="G103" s="274" t="s">
        <v>85</v>
      </c>
      <c r="H103" s="252">
        <v>70</v>
      </c>
      <c r="I103" s="279">
        <v>0</v>
      </c>
      <c r="J103" s="279">
        <v>0</v>
      </c>
      <c r="K103" s="279">
        <v>0</v>
      </c>
      <c r="L103" s="279">
        <v>0</v>
      </c>
    </row>
    <row r="104" spans="1:19" ht="25.5" hidden="1" customHeight="1">
      <c r="A104" s="276">
        <v>2</v>
      </c>
      <c r="B104" s="272">
        <v>5</v>
      </c>
      <c r="C104" s="273">
        <v>3</v>
      </c>
      <c r="D104" s="274"/>
      <c r="E104" s="272"/>
      <c r="F104" s="307"/>
      <c r="G104" s="274" t="s">
        <v>86</v>
      </c>
      <c r="H104" s="252">
        <v>71</v>
      </c>
      <c r="I104" s="261">
        <f>I105+I109</f>
        <v>0</v>
      </c>
      <c r="J104" s="261">
        <f>J105+J109</f>
        <v>0</v>
      </c>
      <c r="K104" s="261">
        <f>K105+K109</f>
        <v>0</v>
      </c>
      <c r="L104" s="261">
        <f>L105+L109</f>
        <v>0</v>
      </c>
    </row>
    <row r="105" spans="1:19" ht="25.5" hidden="1" customHeight="1">
      <c r="A105" s="276">
        <v>2</v>
      </c>
      <c r="B105" s="272">
        <v>5</v>
      </c>
      <c r="C105" s="273">
        <v>3</v>
      </c>
      <c r="D105" s="274">
        <v>1</v>
      </c>
      <c r="E105" s="272"/>
      <c r="F105" s="307"/>
      <c r="G105" s="274" t="s">
        <v>87</v>
      </c>
      <c r="H105" s="252">
        <v>72</v>
      </c>
      <c r="I105" s="261">
        <f>I106</f>
        <v>0</v>
      </c>
      <c r="J105" s="302">
        <f>J106</f>
        <v>0</v>
      </c>
      <c r="K105" s="262">
        <f>K106</f>
        <v>0</v>
      </c>
      <c r="L105" s="261">
        <f>L106</f>
        <v>0</v>
      </c>
    </row>
    <row r="106" spans="1:19" ht="25.5" hidden="1" customHeight="1">
      <c r="A106" s="284">
        <v>2</v>
      </c>
      <c r="B106" s="285">
        <v>5</v>
      </c>
      <c r="C106" s="286">
        <v>3</v>
      </c>
      <c r="D106" s="287">
        <v>1</v>
      </c>
      <c r="E106" s="285">
        <v>1</v>
      </c>
      <c r="F106" s="310"/>
      <c r="G106" s="287" t="s">
        <v>87</v>
      </c>
      <c r="H106" s="252">
        <v>73</v>
      </c>
      <c r="I106" s="271">
        <f>SUM(I107:I108)</f>
        <v>0</v>
      </c>
      <c r="J106" s="305">
        <f>SUM(J107:J108)</f>
        <v>0</v>
      </c>
      <c r="K106" s="270">
        <f>SUM(K107:K108)</f>
        <v>0</v>
      </c>
      <c r="L106" s="271">
        <f>SUM(L107:L108)</f>
        <v>0</v>
      </c>
    </row>
    <row r="107" spans="1:19" ht="25.5" hidden="1" customHeight="1">
      <c r="A107" s="276">
        <v>2</v>
      </c>
      <c r="B107" s="272">
        <v>5</v>
      </c>
      <c r="C107" s="273">
        <v>3</v>
      </c>
      <c r="D107" s="274">
        <v>1</v>
      </c>
      <c r="E107" s="272">
        <v>1</v>
      </c>
      <c r="F107" s="307">
        <v>1</v>
      </c>
      <c r="G107" s="274" t="s">
        <v>87</v>
      </c>
      <c r="H107" s="252">
        <v>74</v>
      </c>
      <c r="I107" s="279">
        <v>0</v>
      </c>
      <c r="J107" s="279">
        <v>0</v>
      </c>
      <c r="K107" s="279">
        <v>0</v>
      </c>
      <c r="L107" s="279">
        <v>0</v>
      </c>
    </row>
    <row r="108" spans="1:19" ht="25.5" hidden="1" customHeight="1">
      <c r="A108" s="284">
        <v>2</v>
      </c>
      <c r="B108" s="285">
        <v>5</v>
      </c>
      <c r="C108" s="286">
        <v>3</v>
      </c>
      <c r="D108" s="287">
        <v>1</v>
      </c>
      <c r="E108" s="285">
        <v>1</v>
      </c>
      <c r="F108" s="310">
        <v>2</v>
      </c>
      <c r="G108" s="287" t="s">
        <v>88</v>
      </c>
      <c r="H108" s="252">
        <v>75</v>
      </c>
      <c r="I108" s="279">
        <v>0</v>
      </c>
      <c r="J108" s="279">
        <v>0</v>
      </c>
      <c r="K108" s="279">
        <v>0</v>
      </c>
      <c r="L108" s="279">
        <v>0</v>
      </c>
      <c r="S108" s="311"/>
    </row>
    <row r="109" spans="1:19" ht="25.5" hidden="1" customHeight="1">
      <c r="A109" s="284">
        <v>2</v>
      </c>
      <c r="B109" s="285">
        <v>5</v>
      </c>
      <c r="C109" s="286">
        <v>3</v>
      </c>
      <c r="D109" s="287">
        <v>2</v>
      </c>
      <c r="E109" s="285"/>
      <c r="F109" s="310"/>
      <c r="G109" s="287" t="s">
        <v>89</v>
      </c>
      <c r="H109" s="252">
        <v>76</v>
      </c>
      <c r="I109" s="262">
        <f>I110</f>
        <v>0</v>
      </c>
      <c r="J109" s="261">
        <f>J110</f>
        <v>0</v>
      </c>
      <c r="K109" s="261">
        <f>K110</f>
        <v>0</v>
      </c>
      <c r="L109" s="261">
        <f>L110</f>
        <v>0</v>
      </c>
    </row>
    <row r="110" spans="1:19" ht="25.5" hidden="1" customHeight="1">
      <c r="A110" s="284">
        <v>2</v>
      </c>
      <c r="B110" s="285">
        <v>5</v>
      </c>
      <c r="C110" s="286">
        <v>3</v>
      </c>
      <c r="D110" s="287">
        <v>2</v>
      </c>
      <c r="E110" s="285">
        <v>1</v>
      </c>
      <c r="F110" s="310"/>
      <c r="G110" s="287" t="s">
        <v>89</v>
      </c>
      <c r="H110" s="252">
        <v>77</v>
      </c>
      <c r="I110" s="271">
        <f>SUM(I111:I112)</f>
        <v>0</v>
      </c>
      <c r="J110" s="271">
        <f>SUM(J111:J112)</f>
        <v>0</v>
      </c>
      <c r="K110" s="271">
        <f>SUM(K111:K112)</f>
        <v>0</v>
      </c>
      <c r="L110" s="271">
        <f>SUM(L111:L112)</f>
        <v>0</v>
      </c>
    </row>
    <row r="111" spans="1:19" ht="25.5" hidden="1" customHeight="1">
      <c r="A111" s="284">
        <v>2</v>
      </c>
      <c r="B111" s="285">
        <v>5</v>
      </c>
      <c r="C111" s="286">
        <v>3</v>
      </c>
      <c r="D111" s="287">
        <v>2</v>
      </c>
      <c r="E111" s="285">
        <v>1</v>
      </c>
      <c r="F111" s="310">
        <v>1</v>
      </c>
      <c r="G111" s="287" t="s">
        <v>89</v>
      </c>
      <c r="H111" s="252">
        <v>78</v>
      </c>
      <c r="I111" s="279">
        <v>0</v>
      </c>
      <c r="J111" s="279">
        <v>0</v>
      </c>
      <c r="K111" s="279">
        <v>0</v>
      </c>
      <c r="L111" s="279">
        <v>0</v>
      </c>
    </row>
    <row r="112" spans="1:19" hidden="1">
      <c r="A112" s="284">
        <v>2</v>
      </c>
      <c r="B112" s="285">
        <v>5</v>
      </c>
      <c r="C112" s="286">
        <v>3</v>
      </c>
      <c r="D112" s="287">
        <v>2</v>
      </c>
      <c r="E112" s="285">
        <v>1</v>
      </c>
      <c r="F112" s="310">
        <v>2</v>
      </c>
      <c r="G112" s="287" t="s">
        <v>90</v>
      </c>
      <c r="H112" s="252">
        <v>79</v>
      </c>
      <c r="I112" s="279">
        <v>0</v>
      </c>
      <c r="J112" s="279">
        <v>0</v>
      </c>
      <c r="K112" s="279">
        <v>0</v>
      </c>
      <c r="L112" s="279">
        <v>0</v>
      </c>
    </row>
    <row r="113" spans="1:12" hidden="1">
      <c r="A113" s="306">
        <v>2</v>
      </c>
      <c r="B113" s="257">
        <v>6</v>
      </c>
      <c r="C113" s="258"/>
      <c r="D113" s="259"/>
      <c r="E113" s="257"/>
      <c r="F113" s="308"/>
      <c r="G113" s="312" t="s">
        <v>91</v>
      </c>
      <c r="H113" s="252">
        <v>80</v>
      </c>
      <c r="I113" s="261">
        <f>SUM(I114+I119+I123+I127+I131+I135)</f>
        <v>0</v>
      </c>
      <c r="J113" s="261">
        <f>SUM(J114+J119+J123+J127+J131+J135)</f>
        <v>0</v>
      </c>
      <c r="K113" s="261">
        <f>SUM(K114+K119+K123+K127+K131+K135)</f>
        <v>0</v>
      </c>
      <c r="L113" s="261">
        <f>SUM(L114+L119+L123+L127+L131+L135)</f>
        <v>0</v>
      </c>
    </row>
    <row r="114" spans="1:12" hidden="1">
      <c r="A114" s="284">
        <v>2</v>
      </c>
      <c r="B114" s="285">
        <v>6</v>
      </c>
      <c r="C114" s="286">
        <v>1</v>
      </c>
      <c r="D114" s="287"/>
      <c r="E114" s="285"/>
      <c r="F114" s="310"/>
      <c r="G114" s="287" t="s">
        <v>92</v>
      </c>
      <c r="H114" s="252">
        <v>81</v>
      </c>
      <c r="I114" s="271">
        <f t="shared" ref="I114:L115" si="7">I115</f>
        <v>0</v>
      </c>
      <c r="J114" s="305">
        <f t="shared" si="7"/>
        <v>0</v>
      </c>
      <c r="K114" s="270">
        <f t="shared" si="7"/>
        <v>0</v>
      </c>
      <c r="L114" s="271">
        <f t="shared" si="7"/>
        <v>0</v>
      </c>
    </row>
    <row r="115" spans="1:12" hidden="1">
      <c r="A115" s="276">
        <v>2</v>
      </c>
      <c r="B115" s="272">
        <v>6</v>
      </c>
      <c r="C115" s="273">
        <v>1</v>
      </c>
      <c r="D115" s="274">
        <v>1</v>
      </c>
      <c r="E115" s="272"/>
      <c r="F115" s="307"/>
      <c r="G115" s="274" t="s">
        <v>92</v>
      </c>
      <c r="H115" s="252">
        <v>82</v>
      </c>
      <c r="I115" s="261">
        <f t="shared" si="7"/>
        <v>0</v>
      </c>
      <c r="J115" s="302">
        <f t="shared" si="7"/>
        <v>0</v>
      </c>
      <c r="K115" s="262">
        <f t="shared" si="7"/>
        <v>0</v>
      </c>
      <c r="L115" s="261">
        <f t="shared" si="7"/>
        <v>0</v>
      </c>
    </row>
    <row r="116" spans="1:12" hidden="1">
      <c r="A116" s="276">
        <v>2</v>
      </c>
      <c r="B116" s="272">
        <v>6</v>
      </c>
      <c r="C116" s="273">
        <v>1</v>
      </c>
      <c r="D116" s="274">
        <v>1</v>
      </c>
      <c r="E116" s="272">
        <v>1</v>
      </c>
      <c r="F116" s="307"/>
      <c r="G116" s="274" t="s">
        <v>92</v>
      </c>
      <c r="H116" s="252">
        <v>83</v>
      </c>
      <c r="I116" s="261">
        <f>SUM(I117:I118)</f>
        <v>0</v>
      </c>
      <c r="J116" s="302">
        <f>SUM(J117:J118)</f>
        <v>0</v>
      </c>
      <c r="K116" s="262">
        <f>SUM(K117:K118)</f>
        <v>0</v>
      </c>
      <c r="L116" s="261">
        <f>SUM(L117:L118)</f>
        <v>0</v>
      </c>
    </row>
    <row r="117" spans="1:12" hidden="1">
      <c r="A117" s="276">
        <v>2</v>
      </c>
      <c r="B117" s="272">
        <v>6</v>
      </c>
      <c r="C117" s="273">
        <v>1</v>
      </c>
      <c r="D117" s="274">
        <v>1</v>
      </c>
      <c r="E117" s="272">
        <v>1</v>
      </c>
      <c r="F117" s="307">
        <v>1</v>
      </c>
      <c r="G117" s="274" t="s">
        <v>93</v>
      </c>
      <c r="H117" s="252">
        <v>84</v>
      </c>
      <c r="I117" s="279">
        <v>0</v>
      </c>
      <c r="J117" s="279">
        <v>0</v>
      </c>
      <c r="K117" s="279">
        <v>0</v>
      </c>
      <c r="L117" s="279">
        <v>0</v>
      </c>
    </row>
    <row r="118" spans="1:12" hidden="1">
      <c r="A118" s="292">
        <v>2</v>
      </c>
      <c r="B118" s="267">
        <v>6</v>
      </c>
      <c r="C118" s="265">
        <v>1</v>
      </c>
      <c r="D118" s="266">
        <v>1</v>
      </c>
      <c r="E118" s="267">
        <v>1</v>
      </c>
      <c r="F118" s="309">
        <v>2</v>
      </c>
      <c r="G118" s="266" t="s">
        <v>94</v>
      </c>
      <c r="H118" s="252">
        <v>85</v>
      </c>
      <c r="I118" s="277">
        <v>0</v>
      </c>
      <c r="J118" s="277">
        <v>0</v>
      </c>
      <c r="K118" s="277">
        <v>0</v>
      </c>
      <c r="L118" s="277">
        <v>0</v>
      </c>
    </row>
    <row r="119" spans="1:12" ht="25.5" hidden="1" customHeight="1">
      <c r="A119" s="276">
        <v>2</v>
      </c>
      <c r="B119" s="272">
        <v>6</v>
      </c>
      <c r="C119" s="273">
        <v>2</v>
      </c>
      <c r="D119" s="274"/>
      <c r="E119" s="272"/>
      <c r="F119" s="307"/>
      <c r="G119" s="274" t="s">
        <v>95</v>
      </c>
      <c r="H119" s="252">
        <v>86</v>
      </c>
      <c r="I119" s="261">
        <f t="shared" ref="I119:L121" si="8">I120</f>
        <v>0</v>
      </c>
      <c r="J119" s="302">
        <f t="shared" si="8"/>
        <v>0</v>
      </c>
      <c r="K119" s="262">
        <f t="shared" si="8"/>
        <v>0</v>
      </c>
      <c r="L119" s="261">
        <f t="shared" si="8"/>
        <v>0</v>
      </c>
    </row>
    <row r="120" spans="1:12" ht="25.5" hidden="1" customHeight="1">
      <c r="A120" s="276">
        <v>2</v>
      </c>
      <c r="B120" s="272">
        <v>6</v>
      </c>
      <c r="C120" s="273">
        <v>2</v>
      </c>
      <c r="D120" s="274">
        <v>1</v>
      </c>
      <c r="E120" s="272"/>
      <c r="F120" s="307"/>
      <c r="G120" s="274" t="s">
        <v>95</v>
      </c>
      <c r="H120" s="252">
        <v>87</v>
      </c>
      <c r="I120" s="261">
        <f t="shared" si="8"/>
        <v>0</v>
      </c>
      <c r="J120" s="302">
        <f t="shared" si="8"/>
        <v>0</v>
      </c>
      <c r="K120" s="262">
        <f t="shared" si="8"/>
        <v>0</v>
      </c>
      <c r="L120" s="261">
        <f t="shared" si="8"/>
        <v>0</v>
      </c>
    </row>
    <row r="121" spans="1:12" ht="25.5" hidden="1" customHeight="1">
      <c r="A121" s="276">
        <v>2</v>
      </c>
      <c r="B121" s="272">
        <v>6</v>
      </c>
      <c r="C121" s="273">
        <v>2</v>
      </c>
      <c r="D121" s="274">
        <v>1</v>
      </c>
      <c r="E121" s="272">
        <v>1</v>
      </c>
      <c r="F121" s="307"/>
      <c r="G121" s="274" t="s">
        <v>95</v>
      </c>
      <c r="H121" s="252">
        <v>88</v>
      </c>
      <c r="I121" s="313">
        <f t="shared" si="8"/>
        <v>0</v>
      </c>
      <c r="J121" s="314">
        <f t="shared" si="8"/>
        <v>0</v>
      </c>
      <c r="K121" s="315">
        <f t="shared" si="8"/>
        <v>0</v>
      </c>
      <c r="L121" s="313">
        <f t="shared" si="8"/>
        <v>0</v>
      </c>
    </row>
    <row r="122" spans="1:12" ht="25.5" hidden="1" customHeight="1">
      <c r="A122" s="276">
        <v>2</v>
      </c>
      <c r="B122" s="272">
        <v>6</v>
      </c>
      <c r="C122" s="273">
        <v>2</v>
      </c>
      <c r="D122" s="274">
        <v>1</v>
      </c>
      <c r="E122" s="272">
        <v>1</v>
      </c>
      <c r="F122" s="307">
        <v>1</v>
      </c>
      <c r="G122" s="274" t="s">
        <v>95</v>
      </c>
      <c r="H122" s="252">
        <v>89</v>
      </c>
      <c r="I122" s="279">
        <v>0</v>
      </c>
      <c r="J122" s="279">
        <v>0</v>
      </c>
      <c r="K122" s="279">
        <v>0</v>
      </c>
      <c r="L122" s="279">
        <v>0</v>
      </c>
    </row>
    <row r="123" spans="1:12" ht="25.5" hidden="1" customHeight="1">
      <c r="A123" s="292">
        <v>2</v>
      </c>
      <c r="B123" s="267">
        <v>6</v>
      </c>
      <c r="C123" s="265">
        <v>3</v>
      </c>
      <c r="D123" s="266"/>
      <c r="E123" s="267"/>
      <c r="F123" s="309"/>
      <c r="G123" s="266" t="s">
        <v>96</v>
      </c>
      <c r="H123" s="252">
        <v>90</v>
      </c>
      <c r="I123" s="282">
        <f t="shared" ref="I123:L125" si="9">I124</f>
        <v>0</v>
      </c>
      <c r="J123" s="304">
        <f t="shared" si="9"/>
        <v>0</v>
      </c>
      <c r="K123" s="283">
        <f t="shared" si="9"/>
        <v>0</v>
      </c>
      <c r="L123" s="282">
        <f t="shared" si="9"/>
        <v>0</v>
      </c>
    </row>
    <row r="124" spans="1:12" ht="25.5" hidden="1" customHeight="1">
      <c r="A124" s="276">
        <v>2</v>
      </c>
      <c r="B124" s="272">
        <v>6</v>
      </c>
      <c r="C124" s="273">
        <v>3</v>
      </c>
      <c r="D124" s="274">
        <v>1</v>
      </c>
      <c r="E124" s="272"/>
      <c r="F124" s="307"/>
      <c r="G124" s="274" t="s">
        <v>96</v>
      </c>
      <c r="H124" s="252">
        <v>91</v>
      </c>
      <c r="I124" s="261">
        <f t="shared" si="9"/>
        <v>0</v>
      </c>
      <c r="J124" s="302">
        <f t="shared" si="9"/>
        <v>0</v>
      </c>
      <c r="K124" s="262">
        <f t="shared" si="9"/>
        <v>0</v>
      </c>
      <c r="L124" s="261">
        <f t="shared" si="9"/>
        <v>0</v>
      </c>
    </row>
    <row r="125" spans="1:12" ht="25.5" hidden="1" customHeight="1">
      <c r="A125" s="276">
        <v>2</v>
      </c>
      <c r="B125" s="272">
        <v>6</v>
      </c>
      <c r="C125" s="273">
        <v>3</v>
      </c>
      <c r="D125" s="274">
        <v>1</v>
      </c>
      <c r="E125" s="272">
        <v>1</v>
      </c>
      <c r="F125" s="307"/>
      <c r="G125" s="274" t="s">
        <v>96</v>
      </c>
      <c r="H125" s="252">
        <v>92</v>
      </c>
      <c r="I125" s="261">
        <f t="shared" si="9"/>
        <v>0</v>
      </c>
      <c r="J125" s="302">
        <f t="shared" si="9"/>
        <v>0</v>
      </c>
      <c r="K125" s="262">
        <f t="shared" si="9"/>
        <v>0</v>
      </c>
      <c r="L125" s="261">
        <f t="shared" si="9"/>
        <v>0</v>
      </c>
    </row>
    <row r="126" spans="1:12" ht="25.5" hidden="1" customHeight="1">
      <c r="A126" s="276">
        <v>2</v>
      </c>
      <c r="B126" s="272">
        <v>6</v>
      </c>
      <c r="C126" s="273">
        <v>3</v>
      </c>
      <c r="D126" s="274">
        <v>1</v>
      </c>
      <c r="E126" s="272">
        <v>1</v>
      </c>
      <c r="F126" s="307">
        <v>1</v>
      </c>
      <c r="G126" s="274" t="s">
        <v>96</v>
      </c>
      <c r="H126" s="252">
        <v>93</v>
      </c>
      <c r="I126" s="279">
        <v>0</v>
      </c>
      <c r="J126" s="279">
        <v>0</v>
      </c>
      <c r="K126" s="279">
        <v>0</v>
      </c>
      <c r="L126" s="279">
        <v>0</v>
      </c>
    </row>
    <row r="127" spans="1:12" ht="25.5" hidden="1" customHeight="1">
      <c r="A127" s="292">
        <v>2</v>
      </c>
      <c r="B127" s="267">
        <v>6</v>
      </c>
      <c r="C127" s="265">
        <v>4</v>
      </c>
      <c r="D127" s="266"/>
      <c r="E127" s="267"/>
      <c r="F127" s="309"/>
      <c r="G127" s="266" t="s">
        <v>97</v>
      </c>
      <c r="H127" s="252">
        <v>94</v>
      </c>
      <c r="I127" s="282">
        <f t="shared" ref="I127:L129" si="10">I128</f>
        <v>0</v>
      </c>
      <c r="J127" s="304">
        <f t="shared" si="10"/>
        <v>0</v>
      </c>
      <c r="K127" s="283">
        <f t="shared" si="10"/>
        <v>0</v>
      </c>
      <c r="L127" s="282">
        <f t="shared" si="10"/>
        <v>0</v>
      </c>
    </row>
    <row r="128" spans="1:12" ht="25.5" hidden="1" customHeight="1">
      <c r="A128" s="276">
        <v>2</v>
      </c>
      <c r="B128" s="272">
        <v>6</v>
      </c>
      <c r="C128" s="273">
        <v>4</v>
      </c>
      <c r="D128" s="274">
        <v>1</v>
      </c>
      <c r="E128" s="272"/>
      <c r="F128" s="307"/>
      <c r="G128" s="274" t="s">
        <v>97</v>
      </c>
      <c r="H128" s="252">
        <v>95</v>
      </c>
      <c r="I128" s="261">
        <f t="shared" si="10"/>
        <v>0</v>
      </c>
      <c r="J128" s="302">
        <f t="shared" si="10"/>
        <v>0</v>
      </c>
      <c r="K128" s="262">
        <f t="shared" si="10"/>
        <v>0</v>
      </c>
      <c r="L128" s="261">
        <f t="shared" si="10"/>
        <v>0</v>
      </c>
    </row>
    <row r="129" spans="1:12" ht="25.5" hidden="1" customHeight="1">
      <c r="A129" s="276">
        <v>2</v>
      </c>
      <c r="B129" s="272">
        <v>6</v>
      </c>
      <c r="C129" s="273">
        <v>4</v>
      </c>
      <c r="D129" s="274">
        <v>1</v>
      </c>
      <c r="E129" s="272">
        <v>1</v>
      </c>
      <c r="F129" s="307"/>
      <c r="G129" s="274" t="s">
        <v>97</v>
      </c>
      <c r="H129" s="252">
        <v>96</v>
      </c>
      <c r="I129" s="261">
        <f t="shared" si="10"/>
        <v>0</v>
      </c>
      <c r="J129" s="302">
        <f t="shared" si="10"/>
        <v>0</v>
      </c>
      <c r="K129" s="262">
        <f t="shared" si="10"/>
        <v>0</v>
      </c>
      <c r="L129" s="261">
        <f t="shared" si="10"/>
        <v>0</v>
      </c>
    </row>
    <row r="130" spans="1:12" ht="25.5" hidden="1" customHeight="1">
      <c r="A130" s="276">
        <v>2</v>
      </c>
      <c r="B130" s="272">
        <v>6</v>
      </c>
      <c r="C130" s="273">
        <v>4</v>
      </c>
      <c r="D130" s="274">
        <v>1</v>
      </c>
      <c r="E130" s="272">
        <v>1</v>
      </c>
      <c r="F130" s="307">
        <v>1</v>
      </c>
      <c r="G130" s="274" t="s">
        <v>97</v>
      </c>
      <c r="H130" s="252">
        <v>97</v>
      </c>
      <c r="I130" s="279">
        <v>0</v>
      </c>
      <c r="J130" s="279">
        <v>0</v>
      </c>
      <c r="K130" s="279">
        <v>0</v>
      </c>
      <c r="L130" s="279">
        <v>0</v>
      </c>
    </row>
    <row r="131" spans="1:12" ht="25.5" hidden="1" customHeight="1">
      <c r="A131" s="284">
        <v>2</v>
      </c>
      <c r="B131" s="293">
        <v>6</v>
      </c>
      <c r="C131" s="294">
        <v>5</v>
      </c>
      <c r="D131" s="296"/>
      <c r="E131" s="293"/>
      <c r="F131" s="316"/>
      <c r="G131" s="296" t="s">
        <v>98</v>
      </c>
      <c r="H131" s="252">
        <v>98</v>
      </c>
      <c r="I131" s="289">
        <f t="shared" ref="I131:L133" si="11">I132</f>
        <v>0</v>
      </c>
      <c r="J131" s="317">
        <f t="shared" si="11"/>
        <v>0</v>
      </c>
      <c r="K131" s="290">
        <f t="shared" si="11"/>
        <v>0</v>
      </c>
      <c r="L131" s="289">
        <f t="shared" si="11"/>
        <v>0</v>
      </c>
    </row>
    <row r="132" spans="1:12" ht="25.5" hidden="1" customHeight="1">
      <c r="A132" s="276">
        <v>2</v>
      </c>
      <c r="B132" s="272">
        <v>6</v>
      </c>
      <c r="C132" s="273">
        <v>5</v>
      </c>
      <c r="D132" s="274">
        <v>1</v>
      </c>
      <c r="E132" s="272"/>
      <c r="F132" s="307"/>
      <c r="G132" s="296" t="s">
        <v>98</v>
      </c>
      <c r="H132" s="252">
        <v>99</v>
      </c>
      <c r="I132" s="261">
        <f t="shared" si="11"/>
        <v>0</v>
      </c>
      <c r="J132" s="302">
        <f t="shared" si="11"/>
        <v>0</v>
      </c>
      <c r="K132" s="262">
        <f t="shared" si="11"/>
        <v>0</v>
      </c>
      <c r="L132" s="261">
        <f t="shared" si="11"/>
        <v>0</v>
      </c>
    </row>
    <row r="133" spans="1:12" ht="25.5" hidden="1" customHeight="1">
      <c r="A133" s="276">
        <v>2</v>
      </c>
      <c r="B133" s="272">
        <v>6</v>
      </c>
      <c r="C133" s="273">
        <v>5</v>
      </c>
      <c r="D133" s="274">
        <v>1</v>
      </c>
      <c r="E133" s="272">
        <v>1</v>
      </c>
      <c r="F133" s="307"/>
      <c r="G133" s="296" t="s">
        <v>98</v>
      </c>
      <c r="H133" s="252">
        <v>100</v>
      </c>
      <c r="I133" s="261">
        <f t="shared" si="11"/>
        <v>0</v>
      </c>
      <c r="J133" s="302">
        <f t="shared" si="11"/>
        <v>0</v>
      </c>
      <c r="K133" s="262">
        <f t="shared" si="11"/>
        <v>0</v>
      </c>
      <c r="L133" s="261">
        <f t="shared" si="11"/>
        <v>0</v>
      </c>
    </row>
    <row r="134" spans="1:12" ht="25.5" hidden="1" customHeight="1">
      <c r="A134" s="272">
        <v>2</v>
      </c>
      <c r="B134" s="273">
        <v>6</v>
      </c>
      <c r="C134" s="272">
        <v>5</v>
      </c>
      <c r="D134" s="272">
        <v>1</v>
      </c>
      <c r="E134" s="274">
        <v>1</v>
      </c>
      <c r="F134" s="307">
        <v>1</v>
      </c>
      <c r="G134" s="272" t="s">
        <v>99</v>
      </c>
      <c r="H134" s="252">
        <v>101</v>
      </c>
      <c r="I134" s="279">
        <v>0</v>
      </c>
      <c r="J134" s="279">
        <v>0</v>
      </c>
      <c r="K134" s="279">
        <v>0</v>
      </c>
      <c r="L134" s="279">
        <v>0</v>
      </c>
    </row>
    <row r="135" spans="1:12" ht="26.25" hidden="1" customHeight="1">
      <c r="A135" s="276">
        <v>2</v>
      </c>
      <c r="B135" s="273">
        <v>6</v>
      </c>
      <c r="C135" s="272">
        <v>6</v>
      </c>
      <c r="D135" s="273"/>
      <c r="E135" s="274"/>
      <c r="F135" s="275"/>
      <c r="G135" s="318" t="s">
        <v>100</v>
      </c>
      <c r="H135" s="252">
        <v>102</v>
      </c>
      <c r="I135" s="262">
        <f t="shared" ref="I135:L137" si="12">I136</f>
        <v>0</v>
      </c>
      <c r="J135" s="261">
        <f t="shared" si="12"/>
        <v>0</v>
      </c>
      <c r="K135" s="261">
        <f t="shared" si="12"/>
        <v>0</v>
      </c>
      <c r="L135" s="261">
        <f t="shared" si="12"/>
        <v>0</v>
      </c>
    </row>
    <row r="136" spans="1:12" ht="26.25" hidden="1" customHeight="1">
      <c r="A136" s="276">
        <v>2</v>
      </c>
      <c r="B136" s="273">
        <v>6</v>
      </c>
      <c r="C136" s="272">
        <v>6</v>
      </c>
      <c r="D136" s="273">
        <v>1</v>
      </c>
      <c r="E136" s="274"/>
      <c r="F136" s="275"/>
      <c r="G136" s="318" t="s">
        <v>100</v>
      </c>
      <c r="H136" s="319">
        <v>103</v>
      </c>
      <c r="I136" s="261">
        <f t="shared" si="12"/>
        <v>0</v>
      </c>
      <c r="J136" s="261">
        <f t="shared" si="12"/>
        <v>0</v>
      </c>
      <c r="K136" s="261">
        <f t="shared" si="12"/>
        <v>0</v>
      </c>
      <c r="L136" s="261">
        <f t="shared" si="12"/>
        <v>0</v>
      </c>
    </row>
    <row r="137" spans="1:12" ht="26.25" hidden="1" customHeight="1">
      <c r="A137" s="276">
        <v>2</v>
      </c>
      <c r="B137" s="273">
        <v>6</v>
      </c>
      <c r="C137" s="272">
        <v>6</v>
      </c>
      <c r="D137" s="273">
        <v>1</v>
      </c>
      <c r="E137" s="274">
        <v>1</v>
      </c>
      <c r="F137" s="275"/>
      <c r="G137" s="318" t="s">
        <v>100</v>
      </c>
      <c r="H137" s="319">
        <v>104</v>
      </c>
      <c r="I137" s="261">
        <f t="shared" si="12"/>
        <v>0</v>
      </c>
      <c r="J137" s="261">
        <f t="shared" si="12"/>
        <v>0</v>
      </c>
      <c r="K137" s="261">
        <f t="shared" si="12"/>
        <v>0</v>
      </c>
      <c r="L137" s="261">
        <f t="shared" si="12"/>
        <v>0</v>
      </c>
    </row>
    <row r="138" spans="1:12" ht="26.25" hidden="1" customHeight="1">
      <c r="A138" s="276">
        <v>2</v>
      </c>
      <c r="B138" s="273">
        <v>6</v>
      </c>
      <c r="C138" s="272">
        <v>6</v>
      </c>
      <c r="D138" s="273">
        <v>1</v>
      </c>
      <c r="E138" s="274">
        <v>1</v>
      </c>
      <c r="F138" s="275">
        <v>1</v>
      </c>
      <c r="G138" s="233" t="s">
        <v>100</v>
      </c>
      <c r="H138" s="319">
        <v>105</v>
      </c>
      <c r="I138" s="279">
        <v>0</v>
      </c>
      <c r="J138" s="320">
        <v>0</v>
      </c>
      <c r="K138" s="279">
        <v>0</v>
      </c>
      <c r="L138" s="279">
        <v>0</v>
      </c>
    </row>
    <row r="139" spans="1:12">
      <c r="A139" s="306">
        <v>2</v>
      </c>
      <c r="B139" s="257">
        <v>7</v>
      </c>
      <c r="C139" s="257"/>
      <c r="D139" s="258"/>
      <c r="E139" s="258"/>
      <c r="F139" s="260"/>
      <c r="G139" s="259" t="s">
        <v>101</v>
      </c>
      <c r="H139" s="319">
        <v>106</v>
      </c>
      <c r="I139" s="262">
        <f>SUM(I140+I145+I153)</f>
        <v>13000</v>
      </c>
      <c r="J139" s="302">
        <f>SUM(J140+J145+J153)</f>
        <v>13000</v>
      </c>
      <c r="K139" s="262">
        <f>SUM(K140+K145+K153)</f>
        <v>11142.18</v>
      </c>
      <c r="L139" s="261">
        <f>SUM(L140+L145+L153)</f>
        <v>11142.18</v>
      </c>
    </row>
    <row r="140" spans="1:12" hidden="1">
      <c r="A140" s="276">
        <v>2</v>
      </c>
      <c r="B140" s="272">
        <v>7</v>
      </c>
      <c r="C140" s="272">
        <v>1</v>
      </c>
      <c r="D140" s="273"/>
      <c r="E140" s="273"/>
      <c r="F140" s="275"/>
      <c r="G140" s="274" t="s">
        <v>102</v>
      </c>
      <c r="H140" s="319">
        <v>107</v>
      </c>
      <c r="I140" s="262">
        <f t="shared" ref="I140:L141" si="13">I141</f>
        <v>0</v>
      </c>
      <c r="J140" s="302">
        <f t="shared" si="13"/>
        <v>0</v>
      </c>
      <c r="K140" s="262">
        <f t="shared" si="13"/>
        <v>0</v>
      </c>
      <c r="L140" s="261">
        <f t="shared" si="13"/>
        <v>0</v>
      </c>
    </row>
    <row r="141" spans="1:12" hidden="1">
      <c r="A141" s="276">
        <v>2</v>
      </c>
      <c r="B141" s="272">
        <v>7</v>
      </c>
      <c r="C141" s="272">
        <v>1</v>
      </c>
      <c r="D141" s="273">
        <v>1</v>
      </c>
      <c r="E141" s="273"/>
      <c r="F141" s="275"/>
      <c r="G141" s="274" t="s">
        <v>102</v>
      </c>
      <c r="H141" s="319">
        <v>108</v>
      </c>
      <c r="I141" s="262">
        <f t="shared" si="13"/>
        <v>0</v>
      </c>
      <c r="J141" s="302">
        <f t="shared" si="13"/>
        <v>0</v>
      </c>
      <c r="K141" s="262">
        <f t="shared" si="13"/>
        <v>0</v>
      </c>
      <c r="L141" s="261">
        <f t="shared" si="13"/>
        <v>0</v>
      </c>
    </row>
    <row r="142" spans="1:12" hidden="1">
      <c r="A142" s="276">
        <v>2</v>
      </c>
      <c r="B142" s="272">
        <v>7</v>
      </c>
      <c r="C142" s="272">
        <v>1</v>
      </c>
      <c r="D142" s="273">
        <v>1</v>
      </c>
      <c r="E142" s="273">
        <v>1</v>
      </c>
      <c r="F142" s="275"/>
      <c r="G142" s="274" t="s">
        <v>102</v>
      </c>
      <c r="H142" s="319">
        <v>109</v>
      </c>
      <c r="I142" s="262">
        <f>SUM(I143:I144)</f>
        <v>0</v>
      </c>
      <c r="J142" s="302">
        <f>SUM(J143:J144)</f>
        <v>0</v>
      </c>
      <c r="K142" s="262">
        <f>SUM(K143:K144)</f>
        <v>0</v>
      </c>
      <c r="L142" s="261">
        <f>SUM(L143:L144)</f>
        <v>0</v>
      </c>
    </row>
    <row r="143" spans="1:12" hidden="1">
      <c r="A143" s="292">
        <v>2</v>
      </c>
      <c r="B143" s="267">
        <v>7</v>
      </c>
      <c r="C143" s="292">
        <v>1</v>
      </c>
      <c r="D143" s="272">
        <v>1</v>
      </c>
      <c r="E143" s="265">
        <v>1</v>
      </c>
      <c r="F143" s="268">
        <v>1</v>
      </c>
      <c r="G143" s="266" t="s">
        <v>103</v>
      </c>
      <c r="H143" s="319">
        <v>110</v>
      </c>
      <c r="I143" s="321">
        <v>0</v>
      </c>
      <c r="J143" s="321">
        <v>0</v>
      </c>
      <c r="K143" s="321">
        <v>0</v>
      </c>
      <c r="L143" s="321">
        <v>0</v>
      </c>
    </row>
    <row r="144" spans="1:12" hidden="1">
      <c r="A144" s="272">
        <v>2</v>
      </c>
      <c r="B144" s="272">
        <v>7</v>
      </c>
      <c r="C144" s="276">
        <v>1</v>
      </c>
      <c r="D144" s="272">
        <v>1</v>
      </c>
      <c r="E144" s="273">
        <v>1</v>
      </c>
      <c r="F144" s="275">
        <v>2</v>
      </c>
      <c r="G144" s="274" t="s">
        <v>104</v>
      </c>
      <c r="H144" s="319">
        <v>111</v>
      </c>
      <c r="I144" s="278">
        <v>0</v>
      </c>
      <c r="J144" s="278">
        <v>0</v>
      </c>
      <c r="K144" s="278">
        <v>0</v>
      </c>
      <c r="L144" s="278">
        <v>0</v>
      </c>
    </row>
    <row r="145" spans="1:12" ht="25.5" hidden="1" customHeight="1">
      <c r="A145" s="284">
        <v>2</v>
      </c>
      <c r="B145" s="285">
        <v>7</v>
      </c>
      <c r="C145" s="284">
        <v>2</v>
      </c>
      <c r="D145" s="285"/>
      <c r="E145" s="286"/>
      <c r="F145" s="288"/>
      <c r="G145" s="287" t="s">
        <v>105</v>
      </c>
      <c r="H145" s="319">
        <v>112</v>
      </c>
      <c r="I145" s="270">
        <f t="shared" ref="I145:L146" si="14">I146</f>
        <v>0</v>
      </c>
      <c r="J145" s="305">
        <f t="shared" si="14"/>
        <v>0</v>
      </c>
      <c r="K145" s="270">
        <f t="shared" si="14"/>
        <v>0</v>
      </c>
      <c r="L145" s="271">
        <f t="shared" si="14"/>
        <v>0</v>
      </c>
    </row>
    <row r="146" spans="1:12" ht="25.5" hidden="1" customHeight="1">
      <c r="A146" s="276">
        <v>2</v>
      </c>
      <c r="B146" s="272">
        <v>7</v>
      </c>
      <c r="C146" s="276">
        <v>2</v>
      </c>
      <c r="D146" s="272">
        <v>1</v>
      </c>
      <c r="E146" s="273"/>
      <c r="F146" s="275"/>
      <c r="G146" s="274" t="s">
        <v>106</v>
      </c>
      <c r="H146" s="319">
        <v>113</v>
      </c>
      <c r="I146" s="262">
        <f t="shared" si="14"/>
        <v>0</v>
      </c>
      <c r="J146" s="302">
        <f t="shared" si="14"/>
        <v>0</v>
      </c>
      <c r="K146" s="262">
        <f t="shared" si="14"/>
        <v>0</v>
      </c>
      <c r="L146" s="261">
        <f t="shared" si="14"/>
        <v>0</v>
      </c>
    </row>
    <row r="147" spans="1:12" ht="25.5" hidden="1" customHeight="1">
      <c r="A147" s="276">
        <v>2</v>
      </c>
      <c r="B147" s="272">
        <v>7</v>
      </c>
      <c r="C147" s="276">
        <v>2</v>
      </c>
      <c r="D147" s="272">
        <v>1</v>
      </c>
      <c r="E147" s="273">
        <v>1</v>
      </c>
      <c r="F147" s="275"/>
      <c r="G147" s="274" t="s">
        <v>106</v>
      </c>
      <c r="H147" s="319">
        <v>114</v>
      </c>
      <c r="I147" s="262">
        <f>SUM(I148:I149)</f>
        <v>0</v>
      </c>
      <c r="J147" s="302">
        <f>SUM(J148:J149)</f>
        <v>0</v>
      </c>
      <c r="K147" s="262">
        <f>SUM(K148:K149)</f>
        <v>0</v>
      </c>
      <c r="L147" s="261">
        <f>SUM(L148:L149)</f>
        <v>0</v>
      </c>
    </row>
    <row r="148" spans="1:12" hidden="1">
      <c r="A148" s="276">
        <v>2</v>
      </c>
      <c r="B148" s="272">
        <v>7</v>
      </c>
      <c r="C148" s="276">
        <v>2</v>
      </c>
      <c r="D148" s="272">
        <v>1</v>
      </c>
      <c r="E148" s="273">
        <v>1</v>
      </c>
      <c r="F148" s="275">
        <v>1</v>
      </c>
      <c r="G148" s="274" t="s">
        <v>107</v>
      </c>
      <c r="H148" s="319">
        <v>115</v>
      </c>
      <c r="I148" s="278">
        <v>0</v>
      </c>
      <c r="J148" s="278">
        <v>0</v>
      </c>
      <c r="K148" s="278">
        <v>0</v>
      </c>
      <c r="L148" s="278">
        <v>0</v>
      </c>
    </row>
    <row r="149" spans="1:12" hidden="1">
      <c r="A149" s="276">
        <v>2</v>
      </c>
      <c r="B149" s="272">
        <v>7</v>
      </c>
      <c r="C149" s="276">
        <v>2</v>
      </c>
      <c r="D149" s="272">
        <v>1</v>
      </c>
      <c r="E149" s="273">
        <v>1</v>
      </c>
      <c r="F149" s="275">
        <v>2</v>
      </c>
      <c r="G149" s="274" t="s">
        <v>108</v>
      </c>
      <c r="H149" s="319">
        <v>116</v>
      </c>
      <c r="I149" s="278">
        <v>0</v>
      </c>
      <c r="J149" s="278">
        <v>0</v>
      </c>
      <c r="K149" s="278">
        <v>0</v>
      </c>
      <c r="L149" s="278">
        <v>0</v>
      </c>
    </row>
    <row r="150" spans="1:12" hidden="1">
      <c r="A150" s="276">
        <v>2</v>
      </c>
      <c r="B150" s="272">
        <v>7</v>
      </c>
      <c r="C150" s="276">
        <v>2</v>
      </c>
      <c r="D150" s="272">
        <v>2</v>
      </c>
      <c r="E150" s="273"/>
      <c r="F150" s="275"/>
      <c r="G150" s="274" t="s">
        <v>109</v>
      </c>
      <c r="H150" s="319">
        <v>117</v>
      </c>
      <c r="I150" s="262">
        <f>I151</f>
        <v>0</v>
      </c>
      <c r="J150" s="262">
        <f>J151</f>
        <v>0</v>
      </c>
      <c r="K150" s="262">
        <f>K151</f>
        <v>0</v>
      </c>
      <c r="L150" s="262">
        <f>L151</f>
        <v>0</v>
      </c>
    </row>
    <row r="151" spans="1:12" hidden="1">
      <c r="A151" s="276">
        <v>2</v>
      </c>
      <c r="B151" s="272">
        <v>7</v>
      </c>
      <c r="C151" s="276">
        <v>2</v>
      </c>
      <c r="D151" s="272">
        <v>2</v>
      </c>
      <c r="E151" s="273">
        <v>1</v>
      </c>
      <c r="F151" s="275"/>
      <c r="G151" s="274" t="s">
        <v>109</v>
      </c>
      <c r="H151" s="319">
        <v>118</v>
      </c>
      <c r="I151" s="262">
        <f>SUM(I152)</f>
        <v>0</v>
      </c>
      <c r="J151" s="262">
        <f>SUM(J152)</f>
        <v>0</v>
      </c>
      <c r="K151" s="262">
        <f>SUM(K152)</f>
        <v>0</v>
      </c>
      <c r="L151" s="262">
        <f>SUM(L152)</f>
        <v>0</v>
      </c>
    </row>
    <row r="152" spans="1:12" hidden="1">
      <c r="A152" s="276">
        <v>2</v>
      </c>
      <c r="B152" s="272">
        <v>7</v>
      </c>
      <c r="C152" s="276">
        <v>2</v>
      </c>
      <c r="D152" s="272">
        <v>2</v>
      </c>
      <c r="E152" s="273">
        <v>1</v>
      </c>
      <c r="F152" s="275">
        <v>1</v>
      </c>
      <c r="G152" s="274" t="s">
        <v>109</v>
      </c>
      <c r="H152" s="319">
        <v>119</v>
      </c>
      <c r="I152" s="278">
        <v>0</v>
      </c>
      <c r="J152" s="278">
        <v>0</v>
      </c>
      <c r="K152" s="278">
        <v>0</v>
      </c>
      <c r="L152" s="278">
        <v>0</v>
      </c>
    </row>
    <row r="153" spans="1:12">
      <c r="A153" s="276">
        <v>2</v>
      </c>
      <c r="B153" s="272">
        <v>7</v>
      </c>
      <c r="C153" s="276">
        <v>3</v>
      </c>
      <c r="D153" s="272"/>
      <c r="E153" s="273"/>
      <c r="F153" s="275"/>
      <c r="G153" s="274" t="s">
        <v>110</v>
      </c>
      <c r="H153" s="319">
        <v>120</v>
      </c>
      <c r="I153" s="262">
        <f t="shared" ref="I153:L154" si="15">I154</f>
        <v>13000</v>
      </c>
      <c r="J153" s="302">
        <f t="shared" si="15"/>
        <v>13000</v>
      </c>
      <c r="K153" s="262">
        <f t="shared" si="15"/>
        <v>11142.18</v>
      </c>
      <c r="L153" s="261">
        <f t="shared" si="15"/>
        <v>11142.18</v>
      </c>
    </row>
    <row r="154" spans="1:12">
      <c r="A154" s="284">
        <v>2</v>
      </c>
      <c r="B154" s="293">
        <v>7</v>
      </c>
      <c r="C154" s="322">
        <v>3</v>
      </c>
      <c r="D154" s="293">
        <v>1</v>
      </c>
      <c r="E154" s="294"/>
      <c r="F154" s="295"/>
      <c r="G154" s="296" t="s">
        <v>110</v>
      </c>
      <c r="H154" s="319">
        <v>121</v>
      </c>
      <c r="I154" s="290">
        <f t="shared" si="15"/>
        <v>13000</v>
      </c>
      <c r="J154" s="317">
        <f t="shared" si="15"/>
        <v>13000</v>
      </c>
      <c r="K154" s="290">
        <f t="shared" si="15"/>
        <v>11142.18</v>
      </c>
      <c r="L154" s="289">
        <f t="shared" si="15"/>
        <v>11142.18</v>
      </c>
    </row>
    <row r="155" spans="1:12">
      <c r="A155" s="276">
        <v>2</v>
      </c>
      <c r="B155" s="272">
        <v>7</v>
      </c>
      <c r="C155" s="276">
        <v>3</v>
      </c>
      <c r="D155" s="272">
        <v>1</v>
      </c>
      <c r="E155" s="273">
        <v>1</v>
      </c>
      <c r="F155" s="275"/>
      <c r="G155" s="274" t="s">
        <v>110</v>
      </c>
      <c r="H155" s="319">
        <v>122</v>
      </c>
      <c r="I155" s="262">
        <f>SUM(I156:I157)</f>
        <v>13000</v>
      </c>
      <c r="J155" s="302">
        <f>SUM(J156:J157)</f>
        <v>13000</v>
      </c>
      <c r="K155" s="262">
        <f>SUM(K156:K157)</f>
        <v>11142.18</v>
      </c>
      <c r="L155" s="261">
        <f>SUM(L156:L157)</f>
        <v>11142.18</v>
      </c>
    </row>
    <row r="156" spans="1:12">
      <c r="A156" s="292">
        <v>2</v>
      </c>
      <c r="B156" s="267">
        <v>7</v>
      </c>
      <c r="C156" s="292">
        <v>3</v>
      </c>
      <c r="D156" s="267">
        <v>1</v>
      </c>
      <c r="E156" s="265">
        <v>1</v>
      </c>
      <c r="F156" s="268">
        <v>1</v>
      </c>
      <c r="G156" s="266" t="s">
        <v>111</v>
      </c>
      <c r="H156" s="319">
        <v>123</v>
      </c>
      <c r="I156" s="321">
        <v>13000</v>
      </c>
      <c r="J156" s="321">
        <v>13000</v>
      </c>
      <c r="K156" s="321">
        <v>11142.18</v>
      </c>
      <c r="L156" s="321">
        <v>11142.18</v>
      </c>
    </row>
    <row r="157" spans="1:12" hidden="1">
      <c r="A157" s="276">
        <v>2</v>
      </c>
      <c r="B157" s="272">
        <v>7</v>
      </c>
      <c r="C157" s="276">
        <v>3</v>
      </c>
      <c r="D157" s="272">
        <v>1</v>
      </c>
      <c r="E157" s="273">
        <v>1</v>
      </c>
      <c r="F157" s="275">
        <v>2</v>
      </c>
      <c r="G157" s="274" t="s">
        <v>112</v>
      </c>
      <c r="H157" s="319">
        <v>124</v>
      </c>
      <c r="I157" s="278">
        <v>0</v>
      </c>
      <c r="J157" s="279">
        <v>0</v>
      </c>
      <c r="K157" s="279">
        <v>0</v>
      </c>
      <c r="L157" s="279">
        <v>0</v>
      </c>
    </row>
    <row r="158" spans="1:12" hidden="1">
      <c r="A158" s="306">
        <v>2</v>
      </c>
      <c r="B158" s="306">
        <v>8</v>
      </c>
      <c r="C158" s="257"/>
      <c r="D158" s="281"/>
      <c r="E158" s="264"/>
      <c r="F158" s="323"/>
      <c r="G158" s="269" t="s">
        <v>113</v>
      </c>
      <c r="H158" s="319">
        <v>125</v>
      </c>
      <c r="I158" s="283">
        <f>I159</f>
        <v>0</v>
      </c>
      <c r="J158" s="304">
        <f>J159</f>
        <v>0</v>
      </c>
      <c r="K158" s="283">
        <f>K159</f>
        <v>0</v>
      </c>
      <c r="L158" s="282">
        <f>L159</f>
        <v>0</v>
      </c>
    </row>
    <row r="159" spans="1:12" hidden="1">
      <c r="A159" s="284">
        <v>2</v>
      </c>
      <c r="B159" s="284">
        <v>8</v>
      </c>
      <c r="C159" s="284">
        <v>1</v>
      </c>
      <c r="D159" s="285"/>
      <c r="E159" s="286"/>
      <c r="F159" s="288"/>
      <c r="G159" s="266" t="s">
        <v>113</v>
      </c>
      <c r="H159" s="319">
        <v>126</v>
      </c>
      <c r="I159" s="283">
        <f>I160+I165</f>
        <v>0</v>
      </c>
      <c r="J159" s="304">
        <f>J160+J165</f>
        <v>0</v>
      </c>
      <c r="K159" s="283">
        <f>K160+K165</f>
        <v>0</v>
      </c>
      <c r="L159" s="282">
        <f>L160+L165</f>
        <v>0</v>
      </c>
    </row>
    <row r="160" spans="1:12" hidden="1">
      <c r="A160" s="276">
        <v>2</v>
      </c>
      <c r="B160" s="272">
        <v>8</v>
      </c>
      <c r="C160" s="274">
        <v>1</v>
      </c>
      <c r="D160" s="272">
        <v>1</v>
      </c>
      <c r="E160" s="273"/>
      <c r="F160" s="275"/>
      <c r="G160" s="274" t="s">
        <v>114</v>
      </c>
      <c r="H160" s="319">
        <v>127</v>
      </c>
      <c r="I160" s="262">
        <f>I161</f>
        <v>0</v>
      </c>
      <c r="J160" s="302">
        <f>J161</f>
        <v>0</v>
      </c>
      <c r="K160" s="262">
        <f>K161</f>
        <v>0</v>
      </c>
      <c r="L160" s="261">
        <f>L161</f>
        <v>0</v>
      </c>
    </row>
    <row r="161" spans="1:15" hidden="1">
      <c r="A161" s="276">
        <v>2</v>
      </c>
      <c r="B161" s="272">
        <v>8</v>
      </c>
      <c r="C161" s="266">
        <v>1</v>
      </c>
      <c r="D161" s="267">
        <v>1</v>
      </c>
      <c r="E161" s="265">
        <v>1</v>
      </c>
      <c r="F161" s="268"/>
      <c r="G161" s="274" t="s">
        <v>114</v>
      </c>
      <c r="H161" s="319">
        <v>128</v>
      </c>
      <c r="I161" s="283">
        <f>SUM(I162:I164)</f>
        <v>0</v>
      </c>
      <c r="J161" s="283">
        <f>SUM(J162:J164)</f>
        <v>0</v>
      </c>
      <c r="K161" s="283">
        <f>SUM(K162:K164)</f>
        <v>0</v>
      </c>
      <c r="L161" s="283">
        <f>SUM(L162:L164)</f>
        <v>0</v>
      </c>
    </row>
    <row r="162" spans="1:15" hidden="1">
      <c r="A162" s="272">
        <v>2</v>
      </c>
      <c r="B162" s="267">
        <v>8</v>
      </c>
      <c r="C162" s="274">
        <v>1</v>
      </c>
      <c r="D162" s="272">
        <v>1</v>
      </c>
      <c r="E162" s="273">
        <v>1</v>
      </c>
      <c r="F162" s="275">
        <v>1</v>
      </c>
      <c r="G162" s="274" t="s">
        <v>115</v>
      </c>
      <c r="H162" s="319">
        <v>129</v>
      </c>
      <c r="I162" s="278">
        <v>0</v>
      </c>
      <c r="J162" s="278">
        <v>0</v>
      </c>
      <c r="K162" s="278">
        <v>0</v>
      </c>
      <c r="L162" s="278">
        <v>0</v>
      </c>
    </row>
    <row r="163" spans="1:15" ht="25.5" hidden="1" customHeight="1">
      <c r="A163" s="284">
        <v>2</v>
      </c>
      <c r="B163" s="293">
        <v>8</v>
      </c>
      <c r="C163" s="296">
        <v>1</v>
      </c>
      <c r="D163" s="293">
        <v>1</v>
      </c>
      <c r="E163" s="294">
        <v>1</v>
      </c>
      <c r="F163" s="295">
        <v>2</v>
      </c>
      <c r="G163" s="296" t="s">
        <v>116</v>
      </c>
      <c r="H163" s="319">
        <v>130</v>
      </c>
      <c r="I163" s="324">
        <v>0</v>
      </c>
      <c r="J163" s="324">
        <v>0</v>
      </c>
      <c r="K163" s="324">
        <v>0</v>
      </c>
      <c r="L163" s="324">
        <v>0</v>
      </c>
    </row>
    <row r="164" spans="1:15" hidden="1">
      <c r="A164" s="284">
        <v>2</v>
      </c>
      <c r="B164" s="293">
        <v>8</v>
      </c>
      <c r="C164" s="296">
        <v>1</v>
      </c>
      <c r="D164" s="293">
        <v>1</v>
      </c>
      <c r="E164" s="294">
        <v>1</v>
      </c>
      <c r="F164" s="295">
        <v>3</v>
      </c>
      <c r="G164" s="296" t="s">
        <v>117</v>
      </c>
      <c r="H164" s="319">
        <v>131</v>
      </c>
      <c r="I164" s="324">
        <v>0</v>
      </c>
      <c r="J164" s="325">
        <v>0</v>
      </c>
      <c r="K164" s="324">
        <v>0</v>
      </c>
      <c r="L164" s="297">
        <v>0</v>
      </c>
    </row>
    <row r="165" spans="1:15" hidden="1">
      <c r="A165" s="276">
        <v>2</v>
      </c>
      <c r="B165" s="272">
        <v>8</v>
      </c>
      <c r="C165" s="274">
        <v>1</v>
      </c>
      <c r="D165" s="272">
        <v>2</v>
      </c>
      <c r="E165" s="273"/>
      <c r="F165" s="275"/>
      <c r="G165" s="274" t="s">
        <v>118</v>
      </c>
      <c r="H165" s="319">
        <v>132</v>
      </c>
      <c r="I165" s="262">
        <f t="shared" ref="I165:L166" si="16">I166</f>
        <v>0</v>
      </c>
      <c r="J165" s="302">
        <f t="shared" si="16"/>
        <v>0</v>
      </c>
      <c r="K165" s="262">
        <f t="shared" si="16"/>
        <v>0</v>
      </c>
      <c r="L165" s="261">
        <f t="shared" si="16"/>
        <v>0</v>
      </c>
    </row>
    <row r="166" spans="1:15" hidden="1">
      <c r="A166" s="276">
        <v>2</v>
      </c>
      <c r="B166" s="272">
        <v>8</v>
      </c>
      <c r="C166" s="274">
        <v>1</v>
      </c>
      <c r="D166" s="272">
        <v>2</v>
      </c>
      <c r="E166" s="273">
        <v>1</v>
      </c>
      <c r="F166" s="275"/>
      <c r="G166" s="274" t="s">
        <v>118</v>
      </c>
      <c r="H166" s="319">
        <v>133</v>
      </c>
      <c r="I166" s="262">
        <f t="shared" si="16"/>
        <v>0</v>
      </c>
      <c r="J166" s="302">
        <f t="shared" si="16"/>
        <v>0</v>
      </c>
      <c r="K166" s="262">
        <f t="shared" si="16"/>
        <v>0</v>
      </c>
      <c r="L166" s="261">
        <f t="shared" si="16"/>
        <v>0</v>
      </c>
    </row>
    <row r="167" spans="1:15" hidden="1">
      <c r="A167" s="284">
        <v>2</v>
      </c>
      <c r="B167" s="285">
        <v>8</v>
      </c>
      <c r="C167" s="287">
        <v>1</v>
      </c>
      <c r="D167" s="285">
        <v>2</v>
      </c>
      <c r="E167" s="286">
        <v>1</v>
      </c>
      <c r="F167" s="288">
        <v>1</v>
      </c>
      <c r="G167" s="274" t="s">
        <v>118</v>
      </c>
      <c r="H167" s="319">
        <v>134</v>
      </c>
      <c r="I167" s="326">
        <v>0</v>
      </c>
      <c r="J167" s="279">
        <v>0</v>
      </c>
      <c r="K167" s="279">
        <v>0</v>
      </c>
      <c r="L167" s="279">
        <v>0</v>
      </c>
    </row>
    <row r="168" spans="1:15" ht="38.25" hidden="1" customHeight="1">
      <c r="A168" s="306">
        <v>2</v>
      </c>
      <c r="B168" s="257">
        <v>9</v>
      </c>
      <c r="C168" s="259"/>
      <c r="D168" s="257"/>
      <c r="E168" s="258"/>
      <c r="F168" s="260"/>
      <c r="G168" s="259" t="s">
        <v>119</v>
      </c>
      <c r="H168" s="319">
        <v>135</v>
      </c>
      <c r="I168" s="262">
        <f>I169+I173</f>
        <v>0</v>
      </c>
      <c r="J168" s="302">
        <f>J169+J173</f>
        <v>0</v>
      </c>
      <c r="K168" s="262">
        <f>K169+K173</f>
        <v>0</v>
      </c>
      <c r="L168" s="261">
        <f>L169+L173</f>
        <v>0</v>
      </c>
    </row>
    <row r="169" spans="1:15" ht="38.25" hidden="1" customHeight="1">
      <c r="A169" s="276">
        <v>2</v>
      </c>
      <c r="B169" s="272">
        <v>9</v>
      </c>
      <c r="C169" s="274">
        <v>1</v>
      </c>
      <c r="D169" s="272"/>
      <c r="E169" s="273"/>
      <c r="F169" s="275"/>
      <c r="G169" s="274" t="s">
        <v>120</v>
      </c>
      <c r="H169" s="319">
        <v>136</v>
      </c>
      <c r="I169" s="262">
        <f t="shared" ref="I169:L171" si="17">I170</f>
        <v>0</v>
      </c>
      <c r="J169" s="302">
        <f t="shared" si="17"/>
        <v>0</v>
      </c>
      <c r="K169" s="262">
        <f t="shared" si="17"/>
        <v>0</v>
      </c>
      <c r="L169" s="261">
        <f t="shared" si="17"/>
        <v>0</v>
      </c>
      <c r="M169" s="287"/>
      <c r="N169" s="287"/>
      <c r="O169" s="287"/>
    </row>
    <row r="170" spans="1:15" ht="38.25" hidden="1" customHeight="1">
      <c r="A170" s="292">
        <v>2</v>
      </c>
      <c r="B170" s="267">
        <v>9</v>
      </c>
      <c r="C170" s="266">
        <v>1</v>
      </c>
      <c r="D170" s="267">
        <v>1</v>
      </c>
      <c r="E170" s="265"/>
      <c r="F170" s="268"/>
      <c r="G170" s="274" t="s">
        <v>120</v>
      </c>
      <c r="H170" s="319">
        <v>137</v>
      </c>
      <c r="I170" s="283">
        <f t="shared" si="17"/>
        <v>0</v>
      </c>
      <c r="J170" s="304">
        <f t="shared" si="17"/>
        <v>0</v>
      </c>
      <c r="K170" s="283">
        <f t="shared" si="17"/>
        <v>0</v>
      </c>
      <c r="L170" s="282">
        <f t="shared" si="17"/>
        <v>0</v>
      </c>
    </row>
    <row r="171" spans="1:15" ht="38.25" hidden="1" customHeight="1">
      <c r="A171" s="276">
        <v>2</v>
      </c>
      <c r="B171" s="272">
        <v>9</v>
      </c>
      <c r="C171" s="276">
        <v>1</v>
      </c>
      <c r="D171" s="272">
        <v>1</v>
      </c>
      <c r="E171" s="273">
        <v>1</v>
      </c>
      <c r="F171" s="275"/>
      <c r="G171" s="274" t="s">
        <v>120</v>
      </c>
      <c r="H171" s="319">
        <v>138</v>
      </c>
      <c r="I171" s="262">
        <f t="shared" si="17"/>
        <v>0</v>
      </c>
      <c r="J171" s="302">
        <f t="shared" si="17"/>
        <v>0</v>
      </c>
      <c r="K171" s="262">
        <f t="shared" si="17"/>
        <v>0</v>
      </c>
      <c r="L171" s="261">
        <f t="shared" si="17"/>
        <v>0</v>
      </c>
    </row>
    <row r="172" spans="1:15" ht="38.25" hidden="1" customHeight="1">
      <c r="A172" s="292">
        <v>2</v>
      </c>
      <c r="B172" s="267">
        <v>9</v>
      </c>
      <c r="C172" s="267">
        <v>1</v>
      </c>
      <c r="D172" s="267">
        <v>1</v>
      </c>
      <c r="E172" s="265">
        <v>1</v>
      </c>
      <c r="F172" s="268">
        <v>1</v>
      </c>
      <c r="G172" s="274" t="s">
        <v>120</v>
      </c>
      <c r="H172" s="319">
        <v>139</v>
      </c>
      <c r="I172" s="321">
        <v>0</v>
      </c>
      <c r="J172" s="321">
        <v>0</v>
      </c>
      <c r="K172" s="321">
        <v>0</v>
      </c>
      <c r="L172" s="321">
        <v>0</v>
      </c>
    </row>
    <row r="173" spans="1:15" ht="38.25" hidden="1" customHeight="1">
      <c r="A173" s="276">
        <v>2</v>
      </c>
      <c r="B173" s="272">
        <v>9</v>
      </c>
      <c r="C173" s="272">
        <v>2</v>
      </c>
      <c r="D173" s="272"/>
      <c r="E173" s="273"/>
      <c r="F173" s="275"/>
      <c r="G173" s="274" t="s">
        <v>121</v>
      </c>
      <c r="H173" s="319">
        <v>140</v>
      </c>
      <c r="I173" s="262">
        <f>SUM(I174+I179)</f>
        <v>0</v>
      </c>
      <c r="J173" s="262">
        <f>SUM(J174+J179)</f>
        <v>0</v>
      </c>
      <c r="K173" s="262">
        <f>SUM(K174+K179)</f>
        <v>0</v>
      </c>
      <c r="L173" s="262">
        <f>SUM(L174+L179)</f>
        <v>0</v>
      </c>
    </row>
    <row r="174" spans="1:15" ht="51" hidden="1" customHeight="1">
      <c r="A174" s="276">
        <v>2</v>
      </c>
      <c r="B174" s="272">
        <v>9</v>
      </c>
      <c r="C174" s="272">
        <v>2</v>
      </c>
      <c r="D174" s="267">
        <v>1</v>
      </c>
      <c r="E174" s="265"/>
      <c r="F174" s="268"/>
      <c r="G174" s="266" t="s">
        <v>122</v>
      </c>
      <c r="H174" s="319">
        <v>141</v>
      </c>
      <c r="I174" s="283">
        <f>I175</f>
        <v>0</v>
      </c>
      <c r="J174" s="304">
        <f>J175</f>
        <v>0</v>
      </c>
      <c r="K174" s="283">
        <f>K175</f>
        <v>0</v>
      </c>
      <c r="L174" s="282">
        <f>L175</f>
        <v>0</v>
      </c>
    </row>
    <row r="175" spans="1:15" ht="51" hidden="1" customHeight="1">
      <c r="A175" s="292">
        <v>2</v>
      </c>
      <c r="B175" s="267">
        <v>9</v>
      </c>
      <c r="C175" s="267">
        <v>2</v>
      </c>
      <c r="D175" s="272">
        <v>1</v>
      </c>
      <c r="E175" s="273">
        <v>1</v>
      </c>
      <c r="F175" s="275"/>
      <c r="G175" s="266" t="s">
        <v>122</v>
      </c>
      <c r="H175" s="319">
        <v>142</v>
      </c>
      <c r="I175" s="262">
        <f>SUM(I176:I178)</f>
        <v>0</v>
      </c>
      <c r="J175" s="302">
        <f>SUM(J176:J178)</f>
        <v>0</v>
      </c>
      <c r="K175" s="262">
        <f>SUM(K176:K178)</f>
        <v>0</v>
      </c>
      <c r="L175" s="261">
        <f>SUM(L176:L178)</f>
        <v>0</v>
      </c>
    </row>
    <row r="176" spans="1:15" ht="51" hidden="1" customHeight="1">
      <c r="A176" s="284">
        <v>2</v>
      </c>
      <c r="B176" s="293">
        <v>9</v>
      </c>
      <c r="C176" s="293">
        <v>2</v>
      </c>
      <c r="D176" s="293">
        <v>1</v>
      </c>
      <c r="E176" s="294">
        <v>1</v>
      </c>
      <c r="F176" s="295">
        <v>1</v>
      </c>
      <c r="G176" s="266" t="s">
        <v>123</v>
      </c>
      <c r="H176" s="319">
        <v>143</v>
      </c>
      <c r="I176" s="324">
        <v>0</v>
      </c>
      <c r="J176" s="277">
        <v>0</v>
      </c>
      <c r="K176" s="277">
        <v>0</v>
      </c>
      <c r="L176" s="277">
        <v>0</v>
      </c>
    </row>
    <row r="177" spans="1:12" ht="63.75" hidden="1" customHeight="1">
      <c r="A177" s="276">
        <v>2</v>
      </c>
      <c r="B177" s="272">
        <v>9</v>
      </c>
      <c r="C177" s="272">
        <v>2</v>
      </c>
      <c r="D177" s="272">
        <v>1</v>
      </c>
      <c r="E177" s="273">
        <v>1</v>
      </c>
      <c r="F177" s="275">
        <v>2</v>
      </c>
      <c r="G177" s="266" t="s">
        <v>124</v>
      </c>
      <c r="H177" s="319">
        <v>144</v>
      </c>
      <c r="I177" s="278">
        <v>0</v>
      </c>
      <c r="J177" s="327">
        <v>0</v>
      </c>
      <c r="K177" s="327">
        <v>0</v>
      </c>
      <c r="L177" s="327">
        <v>0</v>
      </c>
    </row>
    <row r="178" spans="1:12" ht="51" hidden="1" customHeight="1">
      <c r="A178" s="276">
        <v>2</v>
      </c>
      <c r="B178" s="272">
        <v>9</v>
      </c>
      <c r="C178" s="272">
        <v>2</v>
      </c>
      <c r="D178" s="272">
        <v>1</v>
      </c>
      <c r="E178" s="273">
        <v>1</v>
      </c>
      <c r="F178" s="275">
        <v>3</v>
      </c>
      <c r="G178" s="266" t="s">
        <v>125</v>
      </c>
      <c r="H178" s="319">
        <v>145</v>
      </c>
      <c r="I178" s="278">
        <v>0</v>
      </c>
      <c r="J178" s="278">
        <v>0</v>
      </c>
      <c r="K178" s="278">
        <v>0</v>
      </c>
      <c r="L178" s="278">
        <v>0</v>
      </c>
    </row>
    <row r="179" spans="1:12" ht="38.25" hidden="1" customHeight="1">
      <c r="A179" s="328">
        <v>2</v>
      </c>
      <c r="B179" s="328">
        <v>9</v>
      </c>
      <c r="C179" s="328">
        <v>2</v>
      </c>
      <c r="D179" s="328">
        <v>2</v>
      </c>
      <c r="E179" s="328"/>
      <c r="F179" s="328"/>
      <c r="G179" s="274" t="s">
        <v>126</v>
      </c>
      <c r="H179" s="319">
        <v>146</v>
      </c>
      <c r="I179" s="262">
        <f>I180</f>
        <v>0</v>
      </c>
      <c r="J179" s="302">
        <f>J180</f>
        <v>0</v>
      </c>
      <c r="K179" s="262">
        <f>K180</f>
        <v>0</v>
      </c>
      <c r="L179" s="261">
        <f>L180</f>
        <v>0</v>
      </c>
    </row>
    <row r="180" spans="1:12" ht="38.25" hidden="1" customHeight="1">
      <c r="A180" s="276">
        <v>2</v>
      </c>
      <c r="B180" s="272">
        <v>9</v>
      </c>
      <c r="C180" s="272">
        <v>2</v>
      </c>
      <c r="D180" s="272">
        <v>2</v>
      </c>
      <c r="E180" s="273">
        <v>1</v>
      </c>
      <c r="F180" s="275"/>
      <c r="G180" s="266" t="s">
        <v>127</v>
      </c>
      <c r="H180" s="319">
        <v>147</v>
      </c>
      <c r="I180" s="283">
        <f>SUM(I181:I183)</f>
        <v>0</v>
      </c>
      <c r="J180" s="283">
        <f>SUM(J181:J183)</f>
        <v>0</v>
      </c>
      <c r="K180" s="283">
        <f>SUM(K181:K183)</f>
        <v>0</v>
      </c>
      <c r="L180" s="283">
        <f>SUM(L181:L183)</f>
        <v>0</v>
      </c>
    </row>
    <row r="181" spans="1:12" ht="51" hidden="1" customHeight="1">
      <c r="A181" s="276">
        <v>2</v>
      </c>
      <c r="B181" s="272">
        <v>9</v>
      </c>
      <c r="C181" s="272">
        <v>2</v>
      </c>
      <c r="D181" s="272">
        <v>2</v>
      </c>
      <c r="E181" s="272">
        <v>1</v>
      </c>
      <c r="F181" s="275">
        <v>1</v>
      </c>
      <c r="G181" s="329" t="s">
        <v>128</v>
      </c>
      <c r="H181" s="319">
        <v>148</v>
      </c>
      <c r="I181" s="278">
        <v>0</v>
      </c>
      <c r="J181" s="277">
        <v>0</v>
      </c>
      <c r="K181" s="277">
        <v>0</v>
      </c>
      <c r="L181" s="277">
        <v>0</v>
      </c>
    </row>
    <row r="182" spans="1:12" ht="51" hidden="1" customHeight="1">
      <c r="A182" s="285">
        <v>2</v>
      </c>
      <c r="B182" s="287">
        <v>9</v>
      </c>
      <c r="C182" s="285">
        <v>2</v>
      </c>
      <c r="D182" s="286">
        <v>2</v>
      </c>
      <c r="E182" s="286">
        <v>1</v>
      </c>
      <c r="F182" s="288">
        <v>2</v>
      </c>
      <c r="G182" s="287" t="s">
        <v>129</v>
      </c>
      <c r="H182" s="319">
        <v>149</v>
      </c>
      <c r="I182" s="277">
        <v>0</v>
      </c>
      <c r="J182" s="279">
        <v>0</v>
      </c>
      <c r="K182" s="279">
        <v>0</v>
      </c>
      <c r="L182" s="279">
        <v>0</v>
      </c>
    </row>
    <row r="183" spans="1:12" ht="51" hidden="1" customHeight="1">
      <c r="A183" s="272">
        <v>2</v>
      </c>
      <c r="B183" s="296">
        <v>9</v>
      </c>
      <c r="C183" s="293">
        <v>2</v>
      </c>
      <c r="D183" s="294">
        <v>2</v>
      </c>
      <c r="E183" s="294">
        <v>1</v>
      </c>
      <c r="F183" s="295">
        <v>3</v>
      </c>
      <c r="G183" s="296" t="s">
        <v>130</v>
      </c>
      <c r="H183" s="319">
        <v>150</v>
      </c>
      <c r="I183" s="327">
        <v>0</v>
      </c>
      <c r="J183" s="327">
        <v>0</v>
      </c>
      <c r="K183" s="327">
        <v>0</v>
      </c>
      <c r="L183" s="327">
        <v>0</v>
      </c>
    </row>
    <row r="184" spans="1:12" ht="76.5" customHeight="1">
      <c r="A184" s="257">
        <v>3</v>
      </c>
      <c r="B184" s="259"/>
      <c r="C184" s="257"/>
      <c r="D184" s="258"/>
      <c r="E184" s="258"/>
      <c r="F184" s="260"/>
      <c r="G184" s="312" t="s">
        <v>131</v>
      </c>
      <c r="H184" s="319">
        <v>151</v>
      </c>
      <c r="I184" s="261">
        <f>SUM(I185+I238+I303)</f>
        <v>103948</v>
      </c>
      <c r="J184" s="302">
        <f>SUM(J185+J238+J303)</f>
        <v>103948</v>
      </c>
      <c r="K184" s="262">
        <f>SUM(K185+K238+K303)</f>
        <v>103948</v>
      </c>
      <c r="L184" s="261">
        <f>SUM(L185+L238+L303)</f>
        <v>103948</v>
      </c>
    </row>
    <row r="185" spans="1:12" ht="25.5" customHeight="1">
      <c r="A185" s="306">
        <v>3</v>
      </c>
      <c r="B185" s="257">
        <v>1</v>
      </c>
      <c r="C185" s="281"/>
      <c r="D185" s="264"/>
      <c r="E185" s="264"/>
      <c r="F185" s="323"/>
      <c r="G185" s="301" t="s">
        <v>132</v>
      </c>
      <c r="H185" s="319">
        <v>152</v>
      </c>
      <c r="I185" s="261">
        <f>SUM(I186+I209+I216+I228+I232)</f>
        <v>103948</v>
      </c>
      <c r="J185" s="282">
        <f>SUM(J186+J209+J216+J228+J232)</f>
        <v>103948</v>
      </c>
      <c r="K185" s="282">
        <f>SUM(K186+K209+K216+K228+K232)</f>
        <v>103948</v>
      </c>
      <c r="L185" s="282">
        <f>SUM(L186+L209+L216+L228+L232)</f>
        <v>103948</v>
      </c>
    </row>
    <row r="186" spans="1:12" ht="25.5" customHeight="1">
      <c r="A186" s="267">
        <v>3</v>
      </c>
      <c r="B186" s="266">
        <v>1</v>
      </c>
      <c r="C186" s="267">
        <v>1</v>
      </c>
      <c r="D186" s="265"/>
      <c r="E186" s="265"/>
      <c r="F186" s="330"/>
      <c r="G186" s="276" t="s">
        <v>133</v>
      </c>
      <c r="H186" s="319">
        <v>153</v>
      </c>
      <c r="I186" s="282">
        <f>SUM(I187+I190+I195+I201+I206)</f>
        <v>103948</v>
      </c>
      <c r="J186" s="302">
        <f>SUM(J187+J190+J195+J201+J206)</f>
        <v>103948</v>
      </c>
      <c r="K186" s="262">
        <f>SUM(K187+K190+K195+K201+K206)</f>
        <v>103948</v>
      </c>
      <c r="L186" s="261">
        <f>SUM(L187+L190+L195+L201+L206)</f>
        <v>103948</v>
      </c>
    </row>
    <row r="187" spans="1:12" hidden="1">
      <c r="A187" s="272">
        <v>3</v>
      </c>
      <c r="B187" s="274">
        <v>1</v>
      </c>
      <c r="C187" s="272">
        <v>1</v>
      </c>
      <c r="D187" s="273">
        <v>1</v>
      </c>
      <c r="E187" s="273"/>
      <c r="F187" s="331"/>
      <c r="G187" s="276" t="s">
        <v>134</v>
      </c>
      <c r="H187" s="319">
        <v>154</v>
      </c>
      <c r="I187" s="261">
        <f t="shared" ref="I187:L188" si="18">I188</f>
        <v>0</v>
      </c>
      <c r="J187" s="304">
        <f t="shared" si="18"/>
        <v>0</v>
      </c>
      <c r="K187" s="283">
        <f t="shared" si="18"/>
        <v>0</v>
      </c>
      <c r="L187" s="282">
        <f t="shared" si="18"/>
        <v>0</v>
      </c>
    </row>
    <row r="188" spans="1:12" hidden="1">
      <c r="A188" s="272">
        <v>3</v>
      </c>
      <c r="B188" s="274">
        <v>1</v>
      </c>
      <c r="C188" s="272">
        <v>1</v>
      </c>
      <c r="D188" s="273">
        <v>1</v>
      </c>
      <c r="E188" s="273">
        <v>1</v>
      </c>
      <c r="F188" s="307"/>
      <c r="G188" s="276" t="s">
        <v>134</v>
      </c>
      <c r="H188" s="319">
        <v>155</v>
      </c>
      <c r="I188" s="282">
        <f t="shared" si="18"/>
        <v>0</v>
      </c>
      <c r="J188" s="261">
        <f t="shared" si="18"/>
        <v>0</v>
      </c>
      <c r="K188" s="261">
        <f t="shared" si="18"/>
        <v>0</v>
      </c>
      <c r="L188" s="261">
        <f t="shared" si="18"/>
        <v>0</v>
      </c>
    </row>
    <row r="189" spans="1:12" hidden="1">
      <c r="A189" s="272">
        <v>3</v>
      </c>
      <c r="B189" s="274">
        <v>1</v>
      </c>
      <c r="C189" s="272">
        <v>1</v>
      </c>
      <c r="D189" s="273">
        <v>1</v>
      </c>
      <c r="E189" s="273">
        <v>1</v>
      </c>
      <c r="F189" s="307">
        <v>1</v>
      </c>
      <c r="G189" s="276" t="s">
        <v>134</v>
      </c>
      <c r="H189" s="319">
        <v>156</v>
      </c>
      <c r="I189" s="279">
        <v>0</v>
      </c>
      <c r="J189" s="279">
        <v>0</v>
      </c>
      <c r="K189" s="279">
        <v>0</v>
      </c>
      <c r="L189" s="279">
        <v>0</v>
      </c>
    </row>
    <row r="190" spans="1:12" hidden="1">
      <c r="A190" s="267">
        <v>3</v>
      </c>
      <c r="B190" s="265">
        <v>1</v>
      </c>
      <c r="C190" s="265">
        <v>1</v>
      </c>
      <c r="D190" s="265">
        <v>2</v>
      </c>
      <c r="E190" s="265"/>
      <c r="F190" s="268"/>
      <c r="G190" s="266" t="s">
        <v>135</v>
      </c>
      <c r="H190" s="319">
        <v>157</v>
      </c>
      <c r="I190" s="282">
        <f>I191</f>
        <v>0</v>
      </c>
      <c r="J190" s="304">
        <f>J191</f>
        <v>0</v>
      </c>
      <c r="K190" s="283">
        <f>K191</f>
        <v>0</v>
      </c>
      <c r="L190" s="282">
        <f>L191</f>
        <v>0</v>
      </c>
    </row>
    <row r="191" spans="1:12" hidden="1">
      <c r="A191" s="272">
        <v>3</v>
      </c>
      <c r="B191" s="273">
        <v>1</v>
      </c>
      <c r="C191" s="273">
        <v>1</v>
      </c>
      <c r="D191" s="273">
        <v>2</v>
      </c>
      <c r="E191" s="273">
        <v>1</v>
      </c>
      <c r="F191" s="275"/>
      <c r="G191" s="266" t="s">
        <v>135</v>
      </c>
      <c r="H191" s="319">
        <v>158</v>
      </c>
      <c r="I191" s="261">
        <f>SUM(I192:I194)</f>
        <v>0</v>
      </c>
      <c r="J191" s="302">
        <f>SUM(J192:J194)</f>
        <v>0</v>
      </c>
      <c r="K191" s="262">
        <f>SUM(K192:K194)</f>
        <v>0</v>
      </c>
      <c r="L191" s="261">
        <f>SUM(L192:L194)</f>
        <v>0</v>
      </c>
    </row>
    <row r="192" spans="1:12" hidden="1">
      <c r="A192" s="267">
        <v>3</v>
      </c>
      <c r="B192" s="265">
        <v>1</v>
      </c>
      <c r="C192" s="265">
        <v>1</v>
      </c>
      <c r="D192" s="265">
        <v>2</v>
      </c>
      <c r="E192" s="265">
        <v>1</v>
      </c>
      <c r="F192" s="268">
        <v>1</v>
      </c>
      <c r="G192" s="266" t="s">
        <v>136</v>
      </c>
      <c r="H192" s="319">
        <v>159</v>
      </c>
      <c r="I192" s="277">
        <v>0</v>
      </c>
      <c r="J192" s="277">
        <v>0</v>
      </c>
      <c r="K192" s="277">
        <v>0</v>
      </c>
      <c r="L192" s="327">
        <v>0</v>
      </c>
    </row>
    <row r="193" spans="1:12" hidden="1">
      <c r="A193" s="272">
        <v>3</v>
      </c>
      <c r="B193" s="273">
        <v>1</v>
      </c>
      <c r="C193" s="273">
        <v>1</v>
      </c>
      <c r="D193" s="273">
        <v>2</v>
      </c>
      <c r="E193" s="273">
        <v>1</v>
      </c>
      <c r="F193" s="275">
        <v>2</v>
      </c>
      <c r="G193" s="274" t="s">
        <v>137</v>
      </c>
      <c r="H193" s="319">
        <v>160</v>
      </c>
      <c r="I193" s="279">
        <v>0</v>
      </c>
      <c r="J193" s="279">
        <v>0</v>
      </c>
      <c r="K193" s="279">
        <v>0</v>
      </c>
      <c r="L193" s="279">
        <v>0</v>
      </c>
    </row>
    <row r="194" spans="1:12" ht="25.5" hidden="1" customHeight="1">
      <c r="A194" s="267">
        <v>3</v>
      </c>
      <c r="B194" s="265">
        <v>1</v>
      </c>
      <c r="C194" s="265">
        <v>1</v>
      </c>
      <c r="D194" s="265">
        <v>2</v>
      </c>
      <c r="E194" s="265">
        <v>1</v>
      </c>
      <c r="F194" s="268">
        <v>3</v>
      </c>
      <c r="G194" s="266" t="s">
        <v>138</v>
      </c>
      <c r="H194" s="319">
        <v>161</v>
      </c>
      <c r="I194" s="277">
        <v>0</v>
      </c>
      <c r="J194" s="277">
        <v>0</v>
      </c>
      <c r="K194" s="277">
        <v>0</v>
      </c>
      <c r="L194" s="327">
        <v>0</v>
      </c>
    </row>
    <row r="195" spans="1:12">
      <c r="A195" s="272">
        <v>3</v>
      </c>
      <c r="B195" s="273">
        <v>1</v>
      </c>
      <c r="C195" s="273">
        <v>1</v>
      </c>
      <c r="D195" s="273">
        <v>3</v>
      </c>
      <c r="E195" s="273"/>
      <c r="F195" s="275"/>
      <c r="G195" s="274" t="s">
        <v>139</v>
      </c>
      <c r="H195" s="319">
        <v>162</v>
      </c>
      <c r="I195" s="261">
        <f>I196</f>
        <v>26300</v>
      </c>
      <c r="J195" s="302">
        <f>J196</f>
        <v>26300</v>
      </c>
      <c r="K195" s="262">
        <f>K196</f>
        <v>26300</v>
      </c>
      <c r="L195" s="261">
        <f>L196</f>
        <v>26300</v>
      </c>
    </row>
    <row r="196" spans="1:12">
      <c r="A196" s="272">
        <v>3</v>
      </c>
      <c r="B196" s="273">
        <v>1</v>
      </c>
      <c r="C196" s="273">
        <v>1</v>
      </c>
      <c r="D196" s="273">
        <v>3</v>
      </c>
      <c r="E196" s="273">
        <v>1</v>
      </c>
      <c r="F196" s="275"/>
      <c r="G196" s="274" t="s">
        <v>139</v>
      </c>
      <c r="H196" s="319">
        <v>163</v>
      </c>
      <c r="I196" s="261">
        <f>SUM(I197:I200)</f>
        <v>26300</v>
      </c>
      <c r="J196" s="261">
        <f>SUM(J197:J200)</f>
        <v>26300</v>
      </c>
      <c r="K196" s="261">
        <f>SUM(K197:K200)</f>
        <v>26300</v>
      </c>
      <c r="L196" s="261">
        <f>SUM(L197:L200)</f>
        <v>26300</v>
      </c>
    </row>
    <row r="197" spans="1:12" hidden="1">
      <c r="A197" s="272">
        <v>3</v>
      </c>
      <c r="B197" s="273">
        <v>1</v>
      </c>
      <c r="C197" s="273">
        <v>1</v>
      </c>
      <c r="D197" s="273">
        <v>3</v>
      </c>
      <c r="E197" s="273">
        <v>1</v>
      </c>
      <c r="F197" s="275">
        <v>1</v>
      </c>
      <c r="G197" s="274" t="s">
        <v>140</v>
      </c>
      <c r="H197" s="319">
        <v>164</v>
      </c>
      <c r="I197" s="279">
        <v>0</v>
      </c>
      <c r="J197" s="279">
        <v>0</v>
      </c>
      <c r="K197" s="279">
        <v>0</v>
      </c>
      <c r="L197" s="327">
        <v>0</v>
      </c>
    </row>
    <row r="198" spans="1:12">
      <c r="A198" s="272">
        <v>3</v>
      </c>
      <c r="B198" s="273">
        <v>1</v>
      </c>
      <c r="C198" s="273">
        <v>1</v>
      </c>
      <c r="D198" s="273">
        <v>3</v>
      </c>
      <c r="E198" s="273">
        <v>1</v>
      </c>
      <c r="F198" s="275">
        <v>2</v>
      </c>
      <c r="G198" s="274" t="s">
        <v>141</v>
      </c>
      <c r="H198" s="319">
        <v>165</v>
      </c>
      <c r="I198" s="277">
        <v>26300</v>
      </c>
      <c r="J198" s="279">
        <v>26300</v>
      </c>
      <c r="K198" s="279">
        <v>26300</v>
      </c>
      <c r="L198" s="279">
        <v>26300</v>
      </c>
    </row>
    <row r="199" spans="1:12" hidden="1">
      <c r="A199" s="272">
        <v>3</v>
      </c>
      <c r="B199" s="273">
        <v>1</v>
      </c>
      <c r="C199" s="273">
        <v>1</v>
      </c>
      <c r="D199" s="273">
        <v>3</v>
      </c>
      <c r="E199" s="273">
        <v>1</v>
      </c>
      <c r="F199" s="275">
        <v>3</v>
      </c>
      <c r="G199" s="276" t="s">
        <v>142</v>
      </c>
      <c r="H199" s="319">
        <v>166</v>
      </c>
      <c r="I199" s="277">
        <v>0</v>
      </c>
      <c r="J199" s="297">
        <v>0</v>
      </c>
      <c r="K199" s="297">
        <v>0</v>
      </c>
      <c r="L199" s="297">
        <v>0</v>
      </c>
    </row>
    <row r="200" spans="1:12" ht="26.25" hidden="1" customHeight="1">
      <c r="A200" s="285">
        <v>3</v>
      </c>
      <c r="B200" s="286">
        <v>1</v>
      </c>
      <c r="C200" s="286">
        <v>1</v>
      </c>
      <c r="D200" s="286">
        <v>3</v>
      </c>
      <c r="E200" s="286">
        <v>1</v>
      </c>
      <c r="F200" s="288">
        <v>4</v>
      </c>
      <c r="G200" s="233" t="s">
        <v>143</v>
      </c>
      <c r="H200" s="319">
        <v>167</v>
      </c>
      <c r="I200" s="332">
        <v>0</v>
      </c>
      <c r="J200" s="333">
        <v>0</v>
      </c>
      <c r="K200" s="279">
        <v>0</v>
      </c>
      <c r="L200" s="279">
        <v>0</v>
      </c>
    </row>
    <row r="201" spans="1:12" hidden="1">
      <c r="A201" s="285">
        <v>3</v>
      </c>
      <c r="B201" s="286">
        <v>1</v>
      </c>
      <c r="C201" s="286">
        <v>1</v>
      </c>
      <c r="D201" s="286">
        <v>4</v>
      </c>
      <c r="E201" s="286"/>
      <c r="F201" s="288"/>
      <c r="G201" s="287" t="s">
        <v>144</v>
      </c>
      <c r="H201" s="319">
        <v>168</v>
      </c>
      <c r="I201" s="261">
        <f>I202</f>
        <v>0</v>
      </c>
      <c r="J201" s="305">
        <f>J202</f>
        <v>0</v>
      </c>
      <c r="K201" s="270">
        <f>K202</f>
        <v>0</v>
      </c>
      <c r="L201" s="271">
        <f>L202</f>
        <v>0</v>
      </c>
    </row>
    <row r="202" spans="1:12" hidden="1">
      <c r="A202" s="272">
        <v>3</v>
      </c>
      <c r="B202" s="273">
        <v>1</v>
      </c>
      <c r="C202" s="273">
        <v>1</v>
      </c>
      <c r="D202" s="273">
        <v>4</v>
      </c>
      <c r="E202" s="273">
        <v>1</v>
      </c>
      <c r="F202" s="275"/>
      <c r="G202" s="287" t="s">
        <v>144</v>
      </c>
      <c r="H202" s="319">
        <v>169</v>
      </c>
      <c r="I202" s="282">
        <f>SUM(I203:I205)</f>
        <v>0</v>
      </c>
      <c r="J202" s="302">
        <f>SUM(J203:J205)</f>
        <v>0</v>
      </c>
      <c r="K202" s="262">
        <f>SUM(K203:K205)</f>
        <v>0</v>
      </c>
      <c r="L202" s="261">
        <f>SUM(L203:L205)</f>
        <v>0</v>
      </c>
    </row>
    <row r="203" spans="1:12" hidden="1">
      <c r="A203" s="272">
        <v>3</v>
      </c>
      <c r="B203" s="273">
        <v>1</v>
      </c>
      <c r="C203" s="273">
        <v>1</v>
      </c>
      <c r="D203" s="273">
        <v>4</v>
      </c>
      <c r="E203" s="273">
        <v>1</v>
      </c>
      <c r="F203" s="275">
        <v>1</v>
      </c>
      <c r="G203" s="274" t="s">
        <v>145</v>
      </c>
      <c r="H203" s="319">
        <v>170</v>
      </c>
      <c r="I203" s="279">
        <v>0</v>
      </c>
      <c r="J203" s="279">
        <v>0</v>
      </c>
      <c r="K203" s="279">
        <v>0</v>
      </c>
      <c r="L203" s="327">
        <v>0</v>
      </c>
    </row>
    <row r="204" spans="1:12" ht="25.5" hidden="1" customHeight="1">
      <c r="A204" s="267">
        <v>3</v>
      </c>
      <c r="B204" s="265">
        <v>1</v>
      </c>
      <c r="C204" s="265">
        <v>1</v>
      </c>
      <c r="D204" s="265">
        <v>4</v>
      </c>
      <c r="E204" s="265">
        <v>1</v>
      </c>
      <c r="F204" s="268">
        <v>2</v>
      </c>
      <c r="G204" s="266" t="s">
        <v>452</v>
      </c>
      <c r="H204" s="319">
        <v>171</v>
      </c>
      <c r="I204" s="277">
        <v>0</v>
      </c>
      <c r="J204" s="277">
        <v>0</v>
      </c>
      <c r="K204" s="278">
        <v>0</v>
      </c>
      <c r="L204" s="279">
        <v>0</v>
      </c>
    </row>
    <row r="205" spans="1:12" hidden="1">
      <c r="A205" s="272">
        <v>3</v>
      </c>
      <c r="B205" s="273">
        <v>1</v>
      </c>
      <c r="C205" s="273">
        <v>1</v>
      </c>
      <c r="D205" s="273">
        <v>4</v>
      </c>
      <c r="E205" s="273">
        <v>1</v>
      </c>
      <c r="F205" s="275">
        <v>3</v>
      </c>
      <c r="G205" s="274" t="s">
        <v>146</v>
      </c>
      <c r="H205" s="319">
        <v>172</v>
      </c>
      <c r="I205" s="277">
        <v>0</v>
      </c>
      <c r="J205" s="277">
        <v>0</v>
      </c>
      <c r="K205" s="277">
        <v>0</v>
      </c>
      <c r="L205" s="279">
        <v>0</v>
      </c>
    </row>
    <row r="206" spans="1:12" ht="25.5" customHeight="1">
      <c r="A206" s="272">
        <v>3</v>
      </c>
      <c r="B206" s="273">
        <v>1</v>
      </c>
      <c r="C206" s="273">
        <v>1</v>
      </c>
      <c r="D206" s="273">
        <v>5</v>
      </c>
      <c r="E206" s="273"/>
      <c r="F206" s="275"/>
      <c r="G206" s="274" t="s">
        <v>147</v>
      </c>
      <c r="H206" s="319">
        <v>173</v>
      </c>
      <c r="I206" s="261">
        <f t="shared" ref="I206:L207" si="19">I207</f>
        <v>77648</v>
      </c>
      <c r="J206" s="302">
        <f t="shared" si="19"/>
        <v>77648</v>
      </c>
      <c r="K206" s="262">
        <f t="shared" si="19"/>
        <v>77648</v>
      </c>
      <c r="L206" s="261">
        <f t="shared" si="19"/>
        <v>77648</v>
      </c>
    </row>
    <row r="207" spans="1:12" ht="25.5" customHeight="1">
      <c r="A207" s="285">
        <v>3</v>
      </c>
      <c r="B207" s="286">
        <v>1</v>
      </c>
      <c r="C207" s="286">
        <v>1</v>
      </c>
      <c r="D207" s="286">
        <v>5</v>
      </c>
      <c r="E207" s="286">
        <v>1</v>
      </c>
      <c r="F207" s="288"/>
      <c r="G207" s="274" t="s">
        <v>147</v>
      </c>
      <c r="H207" s="319">
        <v>174</v>
      </c>
      <c r="I207" s="262">
        <f t="shared" si="19"/>
        <v>77648</v>
      </c>
      <c r="J207" s="262">
        <f t="shared" si="19"/>
        <v>77648</v>
      </c>
      <c r="K207" s="262">
        <f t="shared" si="19"/>
        <v>77648</v>
      </c>
      <c r="L207" s="262">
        <f t="shared" si="19"/>
        <v>77648</v>
      </c>
    </row>
    <row r="208" spans="1:12" ht="25.5" customHeight="1">
      <c r="A208" s="272">
        <v>3</v>
      </c>
      <c r="B208" s="273">
        <v>1</v>
      </c>
      <c r="C208" s="273">
        <v>1</v>
      </c>
      <c r="D208" s="273">
        <v>5</v>
      </c>
      <c r="E208" s="273">
        <v>1</v>
      </c>
      <c r="F208" s="275">
        <v>1</v>
      </c>
      <c r="G208" s="274" t="s">
        <v>147</v>
      </c>
      <c r="H208" s="319">
        <v>175</v>
      </c>
      <c r="I208" s="277">
        <v>77648</v>
      </c>
      <c r="J208" s="279">
        <v>77648</v>
      </c>
      <c r="K208" s="279">
        <v>77648</v>
      </c>
      <c r="L208" s="279">
        <v>77648</v>
      </c>
    </row>
    <row r="209" spans="1:15" ht="25.5" hidden="1" customHeight="1">
      <c r="A209" s="285">
        <v>3</v>
      </c>
      <c r="B209" s="286">
        <v>1</v>
      </c>
      <c r="C209" s="286">
        <v>2</v>
      </c>
      <c r="D209" s="286"/>
      <c r="E209" s="286"/>
      <c r="F209" s="288"/>
      <c r="G209" s="287" t="s">
        <v>148</v>
      </c>
      <c r="H209" s="319">
        <v>176</v>
      </c>
      <c r="I209" s="261">
        <f t="shared" ref="I209:L210" si="20">I210</f>
        <v>0</v>
      </c>
      <c r="J209" s="305">
        <f t="shared" si="20"/>
        <v>0</v>
      </c>
      <c r="K209" s="270">
        <f t="shared" si="20"/>
        <v>0</v>
      </c>
      <c r="L209" s="271">
        <f t="shared" si="20"/>
        <v>0</v>
      </c>
    </row>
    <row r="210" spans="1:15" ht="25.5" hidden="1" customHeight="1">
      <c r="A210" s="272">
        <v>3</v>
      </c>
      <c r="B210" s="273">
        <v>1</v>
      </c>
      <c r="C210" s="273">
        <v>2</v>
      </c>
      <c r="D210" s="273">
        <v>1</v>
      </c>
      <c r="E210" s="273"/>
      <c r="F210" s="275"/>
      <c r="G210" s="287" t="s">
        <v>148</v>
      </c>
      <c r="H210" s="319">
        <v>177</v>
      </c>
      <c r="I210" s="282">
        <f t="shared" si="20"/>
        <v>0</v>
      </c>
      <c r="J210" s="302">
        <f t="shared" si="20"/>
        <v>0</v>
      </c>
      <c r="K210" s="262">
        <f t="shared" si="20"/>
        <v>0</v>
      </c>
      <c r="L210" s="261">
        <f t="shared" si="20"/>
        <v>0</v>
      </c>
    </row>
    <row r="211" spans="1:15" ht="25.5" hidden="1" customHeight="1">
      <c r="A211" s="267">
        <v>3</v>
      </c>
      <c r="B211" s="265">
        <v>1</v>
      </c>
      <c r="C211" s="265">
        <v>2</v>
      </c>
      <c r="D211" s="265">
        <v>1</v>
      </c>
      <c r="E211" s="265">
        <v>1</v>
      </c>
      <c r="F211" s="268"/>
      <c r="G211" s="287" t="s">
        <v>148</v>
      </c>
      <c r="H211" s="319">
        <v>178</v>
      </c>
      <c r="I211" s="261">
        <f>SUM(I212:I215)</f>
        <v>0</v>
      </c>
      <c r="J211" s="304">
        <f>SUM(J212:J215)</f>
        <v>0</v>
      </c>
      <c r="K211" s="283">
        <f>SUM(K212:K215)</f>
        <v>0</v>
      </c>
      <c r="L211" s="282">
        <f>SUM(L212:L215)</f>
        <v>0</v>
      </c>
    </row>
    <row r="212" spans="1:15" ht="38.25" hidden="1" customHeight="1">
      <c r="A212" s="272">
        <v>3</v>
      </c>
      <c r="B212" s="273">
        <v>1</v>
      </c>
      <c r="C212" s="273">
        <v>2</v>
      </c>
      <c r="D212" s="273">
        <v>1</v>
      </c>
      <c r="E212" s="273">
        <v>1</v>
      </c>
      <c r="F212" s="275">
        <v>2</v>
      </c>
      <c r="G212" s="274" t="s">
        <v>453</v>
      </c>
      <c r="H212" s="319">
        <v>179</v>
      </c>
      <c r="I212" s="279">
        <v>0</v>
      </c>
      <c r="J212" s="279">
        <v>0</v>
      </c>
      <c r="K212" s="279">
        <v>0</v>
      </c>
      <c r="L212" s="279">
        <v>0</v>
      </c>
    </row>
    <row r="213" spans="1:15" hidden="1">
      <c r="A213" s="272">
        <v>3</v>
      </c>
      <c r="B213" s="273">
        <v>1</v>
      </c>
      <c r="C213" s="273">
        <v>2</v>
      </c>
      <c r="D213" s="272">
        <v>1</v>
      </c>
      <c r="E213" s="273">
        <v>1</v>
      </c>
      <c r="F213" s="275">
        <v>3</v>
      </c>
      <c r="G213" s="274" t="s">
        <v>149</v>
      </c>
      <c r="H213" s="319">
        <v>180</v>
      </c>
      <c r="I213" s="279">
        <v>0</v>
      </c>
      <c r="J213" s="279">
        <v>0</v>
      </c>
      <c r="K213" s="279">
        <v>0</v>
      </c>
      <c r="L213" s="279">
        <v>0</v>
      </c>
    </row>
    <row r="214" spans="1:15" ht="25.5" hidden="1" customHeight="1">
      <c r="A214" s="272">
        <v>3</v>
      </c>
      <c r="B214" s="273">
        <v>1</v>
      </c>
      <c r="C214" s="273">
        <v>2</v>
      </c>
      <c r="D214" s="272">
        <v>1</v>
      </c>
      <c r="E214" s="273">
        <v>1</v>
      </c>
      <c r="F214" s="275">
        <v>4</v>
      </c>
      <c r="G214" s="274" t="s">
        <v>150</v>
      </c>
      <c r="H214" s="319">
        <v>181</v>
      </c>
      <c r="I214" s="279">
        <v>0</v>
      </c>
      <c r="J214" s="279">
        <v>0</v>
      </c>
      <c r="K214" s="279">
        <v>0</v>
      </c>
      <c r="L214" s="279">
        <v>0</v>
      </c>
    </row>
    <row r="215" spans="1:15" hidden="1">
      <c r="A215" s="285">
        <v>3</v>
      </c>
      <c r="B215" s="294">
        <v>1</v>
      </c>
      <c r="C215" s="294">
        <v>2</v>
      </c>
      <c r="D215" s="293">
        <v>1</v>
      </c>
      <c r="E215" s="294">
        <v>1</v>
      </c>
      <c r="F215" s="295">
        <v>5</v>
      </c>
      <c r="G215" s="296" t="s">
        <v>151</v>
      </c>
      <c r="H215" s="319">
        <v>182</v>
      </c>
      <c r="I215" s="279">
        <v>0</v>
      </c>
      <c r="J215" s="279">
        <v>0</v>
      </c>
      <c r="K215" s="279">
        <v>0</v>
      </c>
      <c r="L215" s="327">
        <v>0</v>
      </c>
    </row>
    <row r="216" spans="1:15" hidden="1">
      <c r="A216" s="272">
        <v>3</v>
      </c>
      <c r="B216" s="273">
        <v>1</v>
      </c>
      <c r="C216" s="273">
        <v>3</v>
      </c>
      <c r="D216" s="272"/>
      <c r="E216" s="273"/>
      <c r="F216" s="275"/>
      <c r="G216" s="274" t="s">
        <v>152</v>
      </c>
      <c r="H216" s="319">
        <v>183</v>
      </c>
      <c r="I216" s="261">
        <f>SUM(I217+I220)</f>
        <v>0</v>
      </c>
      <c r="J216" s="302">
        <f>SUM(J217+J220)</f>
        <v>0</v>
      </c>
      <c r="K216" s="262">
        <f>SUM(K217+K220)</f>
        <v>0</v>
      </c>
      <c r="L216" s="261">
        <f>SUM(L217+L220)</f>
        <v>0</v>
      </c>
    </row>
    <row r="217" spans="1:15" ht="25.5" hidden="1" customHeight="1">
      <c r="A217" s="267">
        <v>3</v>
      </c>
      <c r="B217" s="265">
        <v>1</v>
      </c>
      <c r="C217" s="265">
        <v>3</v>
      </c>
      <c r="D217" s="267">
        <v>1</v>
      </c>
      <c r="E217" s="272"/>
      <c r="F217" s="268"/>
      <c r="G217" s="266" t="s">
        <v>153</v>
      </c>
      <c r="H217" s="319">
        <v>184</v>
      </c>
      <c r="I217" s="282">
        <f t="shared" ref="I217:L218" si="21">I218</f>
        <v>0</v>
      </c>
      <c r="J217" s="304">
        <f t="shared" si="21"/>
        <v>0</v>
      </c>
      <c r="K217" s="283">
        <f t="shared" si="21"/>
        <v>0</v>
      </c>
      <c r="L217" s="282">
        <f t="shared" si="21"/>
        <v>0</v>
      </c>
    </row>
    <row r="218" spans="1:15" ht="25.5" hidden="1" customHeight="1">
      <c r="A218" s="272">
        <v>3</v>
      </c>
      <c r="B218" s="273">
        <v>1</v>
      </c>
      <c r="C218" s="273">
        <v>3</v>
      </c>
      <c r="D218" s="272">
        <v>1</v>
      </c>
      <c r="E218" s="272">
        <v>1</v>
      </c>
      <c r="F218" s="275"/>
      <c r="G218" s="266" t="s">
        <v>153</v>
      </c>
      <c r="H218" s="319">
        <v>185</v>
      </c>
      <c r="I218" s="261">
        <f t="shared" si="21"/>
        <v>0</v>
      </c>
      <c r="J218" s="302">
        <f t="shared" si="21"/>
        <v>0</v>
      </c>
      <c r="K218" s="262">
        <f t="shared" si="21"/>
        <v>0</v>
      </c>
      <c r="L218" s="261">
        <f t="shared" si="21"/>
        <v>0</v>
      </c>
    </row>
    <row r="219" spans="1:15" ht="25.5" hidden="1" customHeight="1">
      <c r="A219" s="272">
        <v>3</v>
      </c>
      <c r="B219" s="274">
        <v>1</v>
      </c>
      <c r="C219" s="272">
        <v>3</v>
      </c>
      <c r="D219" s="273">
        <v>1</v>
      </c>
      <c r="E219" s="273">
        <v>1</v>
      </c>
      <c r="F219" s="275">
        <v>1</v>
      </c>
      <c r="G219" s="266" t="s">
        <v>153</v>
      </c>
      <c r="H219" s="319">
        <v>186</v>
      </c>
      <c r="I219" s="327">
        <v>0</v>
      </c>
      <c r="J219" s="327">
        <v>0</v>
      </c>
      <c r="K219" s="327">
        <v>0</v>
      </c>
      <c r="L219" s="327">
        <v>0</v>
      </c>
    </row>
    <row r="220" spans="1:15" hidden="1">
      <c r="A220" s="272">
        <v>3</v>
      </c>
      <c r="B220" s="274">
        <v>1</v>
      </c>
      <c r="C220" s="272">
        <v>3</v>
      </c>
      <c r="D220" s="273">
        <v>2</v>
      </c>
      <c r="E220" s="273"/>
      <c r="F220" s="275"/>
      <c r="G220" s="274" t="s">
        <v>154</v>
      </c>
      <c r="H220" s="319">
        <v>187</v>
      </c>
      <c r="I220" s="261">
        <f>I221</f>
        <v>0</v>
      </c>
      <c r="J220" s="302">
        <f>J221</f>
        <v>0</v>
      </c>
      <c r="K220" s="262">
        <f>K221</f>
        <v>0</v>
      </c>
      <c r="L220" s="261">
        <f>L221</f>
        <v>0</v>
      </c>
    </row>
    <row r="221" spans="1:15" hidden="1">
      <c r="A221" s="267">
        <v>3</v>
      </c>
      <c r="B221" s="266">
        <v>1</v>
      </c>
      <c r="C221" s="267">
        <v>3</v>
      </c>
      <c r="D221" s="265">
        <v>2</v>
      </c>
      <c r="E221" s="265">
        <v>1</v>
      </c>
      <c r="F221" s="268"/>
      <c r="G221" s="274" t="s">
        <v>154</v>
      </c>
      <c r="H221" s="319">
        <v>188</v>
      </c>
      <c r="I221" s="261">
        <f>SUM(I222:I227)</f>
        <v>0</v>
      </c>
      <c r="J221" s="261">
        <f>SUM(J222:J227)</f>
        <v>0</v>
      </c>
      <c r="K221" s="261">
        <f>SUM(K222:K227)</f>
        <v>0</v>
      </c>
      <c r="L221" s="261">
        <f>SUM(L222:L227)</f>
        <v>0</v>
      </c>
      <c r="M221" s="334"/>
      <c r="N221" s="334"/>
      <c r="O221" s="334"/>
    </row>
    <row r="222" spans="1:15" hidden="1">
      <c r="A222" s="272">
        <v>3</v>
      </c>
      <c r="B222" s="274">
        <v>1</v>
      </c>
      <c r="C222" s="272">
        <v>3</v>
      </c>
      <c r="D222" s="273">
        <v>2</v>
      </c>
      <c r="E222" s="273">
        <v>1</v>
      </c>
      <c r="F222" s="275">
        <v>1</v>
      </c>
      <c r="G222" s="274" t="s">
        <v>155</v>
      </c>
      <c r="H222" s="319">
        <v>189</v>
      </c>
      <c r="I222" s="279">
        <v>0</v>
      </c>
      <c r="J222" s="279">
        <v>0</v>
      </c>
      <c r="K222" s="279">
        <v>0</v>
      </c>
      <c r="L222" s="327">
        <v>0</v>
      </c>
    </row>
    <row r="223" spans="1:15" ht="25.5" hidden="1" customHeight="1">
      <c r="A223" s="272">
        <v>3</v>
      </c>
      <c r="B223" s="274">
        <v>1</v>
      </c>
      <c r="C223" s="272">
        <v>3</v>
      </c>
      <c r="D223" s="273">
        <v>2</v>
      </c>
      <c r="E223" s="273">
        <v>1</v>
      </c>
      <c r="F223" s="275">
        <v>2</v>
      </c>
      <c r="G223" s="274" t="s">
        <v>156</v>
      </c>
      <c r="H223" s="319">
        <v>190</v>
      </c>
      <c r="I223" s="279">
        <v>0</v>
      </c>
      <c r="J223" s="279">
        <v>0</v>
      </c>
      <c r="K223" s="279">
        <v>0</v>
      </c>
      <c r="L223" s="279">
        <v>0</v>
      </c>
    </row>
    <row r="224" spans="1:15" hidden="1">
      <c r="A224" s="272">
        <v>3</v>
      </c>
      <c r="B224" s="274">
        <v>1</v>
      </c>
      <c r="C224" s="272">
        <v>3</v>
      </c>
      <c r="D224" s="273">
        <v>2</v>
      </c>
      <c r="E224" s="273">
        <v>1</v>
      </c>
      <c r="F224" s="275">
        <v>3</v>
      </c>
      <c r="G224" s="274" t="s">
        <v>157</v>
      </c>
      <c r="H224" s="319">
        <v>191</v>
      </c>
      <c r="I224" s="279">
        <v>0</v>
      </c>
      <c r="J224" s="279">
        <v>0</v>
      </c>
      <c r="K224" s="279">
        <v>0</v>
      </c>
      <c r="L224" s="279">
        <v>0</v>
      </c>
    </row>
    <row r="225" spans="1:12" ht="25.5" hidden="1" customHeight="1">
      <c r="A225" s="272">
        <v>3</v>
      </c>
      <c r="B225" s="274">
        <v>1</v>
      </c>
      <c r="C225" s="272">
        <v>3</v>
      </c>
      <c r="D225" s="273">
        <v>2</v>
      </c>
      <c r="E225" s="273">
        <v>1</v>
      </c>
      <c r="F225" s="275">
        <v>4</v>
      </c>
      <c r="G225" s="274" t="s">
        <v>454</v>
      </c>
      <c r="H225" s="319">
        <v>192</v>
      </c>
      <c r="I225" s="279">
        <v>0</v>
      </c>
      <c r="J225" s="279">
        <v>0</v>
      </c>
      <c r="K225" s="279">
        <v>0</v>
      </c>
      <c r="L225" s="327">
        <v>0</v>
      </c>
    </row>
    <row r="226" spans="1:12" hidden="1">
      <c r="A226" s="272">
        <v>3</v>
      </c>
      <c r="B226" s="274">
        <v>1</v>
      </c>
      <c r="C226" s="272">
        <v>3</v>
      </c>
      <c r="D226" s="273">
        <v>2</v>
      </c>
      <c r="E226" s="273">
        <v>1</v>
      </c>
      <c r="F226" s="275">
        <v>5</v>
      </c>
      <c r="G226" s="266" t="s">
        <v>158</v>
      </c>
      <c r="H226" s="319">
        <v>193</v>
      </c>
      <c r="I226" s="279">
        <v>0</v>
      </c>
      <c r="J226" s="279">
        <v>0</v>
      </c>
      <c r="K226" s="279">
        <v>0</v>
      </c>
      <c r="L226" s="279">
        <v>0</v>
      </c>
    </row>
    <row r="227" spans="1:12" hidden="1">
      <c r="A227" s="272">
        <v>3</v>
      </c>
      <c r="B227" s="274">
        <v>1</v>
      </c>
      <c r="C227" s="272">
        <v>3</v>
      </c>
      <c r="D227" s="273">
        <v>2</v>
      </c>
      <c r="E227" s="273">
        <v>1</v>
      </c>
      <c r="F227" s="275">
        <v>6</v>
      </c>
      <c r="G227" s="266" t="s">
        <v>154</v>
      </c>
      <c r="H227" s="319">
        <v>194</v>
      </c>
      <c r="I227" s="279">
        <v>0</v>
      </c>
      <c r="J227" s="279">
        <v>0</v>
      </c>
      <c r="K227" s="279">
        <v>0</v>
      </c>
      <c r="L227" s="327">
        <v>0</v>
      </c>
    </row>
    <row r="228" spans="1:12" ht="25.5" hidden="1" customHeight="1">
      <c r="A228" s="267">
        <v>3</v>
      </c>
      <c r="B228" s="265">
        <v>1</v>
      </c>
      <c r="C228" s="265">
        <v>4</v>
      </c>
      <c r="D228" s="265"/>
      <c r="E228" s="265"/>
      <c r="F228" s="268"/>
      <c r="G228" s="266" t="s">
        <v>159</v>
      </c>
      <c r="H228" s="319">
        <v>195</v>
      </c>
      <c r="I228" s="282">
        <f t="shared" ref="I228:L230" si="22">I229</f>
        <v>0</v>
      </c>
      <c r="J228" s="304">
        <f t="shared" si="22"/>
        <v>0</v>
      </c>
      <c r="K228" s="283">
        <f t="shared" si="22"/>
        <v>0</v>
      </c>
      <c r="L228" s="283">
        <f t="shared" si="22"/>
        <v>0</v>
      </c>
    </row>
    <row r="229" spans="1:12" ht="25.5" hidden="1" customHeight="1">
      <c r="A229" s="285">
        <v>3</v>
      </c>
      <c r="B229" s="294">
        <v>1</v>
      </c>
      <c r="C229" s="294">
        <v>4</v>
      </c>
      <c r="D229" s="294">
        <v>1</v>
      </c>
      <c r="E229" s="294"/>
      <c r="F229" s="295"/>
      <c r="G229" s="266" t="s">
        <v>159</v>
      </c>
      <c r="H229" s="319">
        <v>196</v>
      </c>
      <c r="I229" s="289">
        <f t="shared" si="22"/>
        <v>0</v>
      </c>
      <c r="J229" s="317">
        <f t="shared" si="22"/>
        <v>0</v>
      </c>
      <c r="K229" s="290">
        <f t="shared" si="22"/>
        <v>0</v>
      </c>
      <c r="L229" s="290">
        <f t="shared" si="22"/>
        <v>0</v>
      </c>
    </row>
    <row r="230" spans="1:12" ht="25.5" hidden="1" customHeight="1">
      <c r="A230" s="272">
        <v>3</v>
      </c>
      <c r="B230" s="273">
        <v>1</v>
      </c>
      <c r="C230" s="273">
        <v>4</v>
      </c>
      <c r="D230" s="273">
        <v>1</v>
      </c>
      <c r="E230" s="273">
        <v>1</v>
      </c>
      <c r="F230" s="275"/>
      <c r="G230" s="266" t="s">
        <v>160</v>
      </c>
      <c r="H230" s="319">
        <v>197</v>
      </c>
      <c r="I230" s="261">
        <f t="shared" si="22"/>
        <v>0</v>
      </c>
      <c r="J230" s="302">
        <f t="shared" si="22"/>
        <v>0</v>
      </c>
      <c r="K230" s="262">
        <f t="shared" si="22"/>
        <v>0</v>
      </c>
      <c r="L230" s="262">
        <f t="shared" si="22"/>
        <v>0</v>
      </c>
    </row>
    <row r="231" spans="1:12" ht="25.5" hidden="1" customHeight="1">
      <c r="A231" s="276">
        <v>3</v>
      </c>
      <c r="B231" s="272">
        <v>1</v>
      </c>
      <c r="C231" s="273">
        <v>4</v>
      </c>
      <c r="D231" s="273">
        <v>1</v>
      </c>
      <c r="E231" s="273">
        <v>1</v>
      </c>
      <c r="F231" s="275">
        <v>1</v>
      </c>
      <c r="G231" s="266" t="s">
        <v>160</v>
      </c>
      <c r="H231" s="319">
        <v>198</v>
      </c>
      <c r="I231" s="279">
        <v>0</v>
      </c>
      <c r="J231" s="279">
        <v>0</v>
      </c>
      <c r="K231" s="279">
        <v>0</v>
      </c>
      <c r="L231" s="279">
        <v>0</v>
      </c>
    </row>
    <row r="232" spans="1:12" ht="25.5" hidden="1" customHeight="1">
      <c r="A232" s="276">
        <v>3</v>
      </c>
      <c r="B232" s="273">
        <v>1</v>
      </c>
      <c r="C232" s="273">
        <v>5</v>
      </c>
      <c r="D232" s="273"/>
      <c r="E232" s="273"/>
      <c r="F232" s="275"/>
      <c r="G232" s="274" t="s">
        <v>455</v>
      </c>
      <c r="H232" s="319">
        <v>199</v>
      </c>
      <c r="I232" s="261">
        <f t="shared" ref="I232:L233" si="23">I233</f>
        <v>0</v>
      </c>
      <c r="J232" s="261">
        <f t="shared" si="23"/>
        <v>0</v>
      </c>
      <c r="K232" s="261">
        <f t="shared" si="23"/>
        <v>0</v>
      </c>
      <c r="L232" s="261">
        <f t="shared" si="23"/>
        <v>0</v>
      </c>
    </row>
    <row r="233" spans="1:12" ht="25.5" hidden="1" customHeight="1">
      <c r="A233" s="276">
        <v>3</v>
      </c>
      <c r="B233" s="273">
        <v>1</v>
      </c>
      <c r="C233" s="273">
        <v>5</v>
      </c>
      <c r="D233" s="273">
        <v>1</v>
      </c>
      <c r="E233" s="273"/>
      <c r="F233" s="275"/>
      <c r="G233" s="274" t="s">
        <v>455</v>
      </c>
      <c r="H233" s="319">
        <v>200</v>
      </c>
      <c r="I233" s="261">
        <f t="shared" si="23"/>
        <v>0</v>
      </c>
      <c r="J233" s="261">
        <f t="shared" si="23"/>
        <v>0</v>
      </c>
      <c r="K233" s="261">
        <f t="shared" si="23"/>
        <v>0</v>
      </c>
      <c r="L233" s="261">
        <f t="shared" si="23"/>
        <v>0</v>
      </c>
    </row>
    <row r="234" spans="1:12" ht="25.5" hidden="1" customHeight="1">
      <c r="A234" s="276">
        <v>3</v>
      </c>
      <c r="B234" s="273">
        <v>1</v>
      </c>
      <c r="C234" s="273">
        <v>5</v>
      </c>
      <c r="D234" s="273">
        <v>1</v>
      </c>
      <c r="E234" s="273">
        <v>1</v>
      </c>
      <c r="F234" s="275"/>
      <c r="G234" s="274" t="s">
        <v>455</v>
      </c>
      <c r="H234" s="319">
        <v>201</v>
      </c>
      <c r="I234" s="261">
        <f>SUM(I235:I237)</f>
        <v>0</v>
      </c>
      <c r="J234" s="261">
        <f>SUM(J235:J237)</f>
        <v>0</v>
      </c>
      <c r="K234" s="261">
        <f>SUM(K235:K237)</f>
        <v>0</v>
      </c>
      <c r="L234" s="261">
        <f>SUM(L235:L237)</f>
        <v>0</v>
      </c>
    </row>
    <row r="235" spans="1:12" hidden="1">
      <c r="A235" s="276">
        <v>3</v>
      </c>
      <c r="B235" s="273">
        <v>1</v>
      </c>
      <c r="C235" s="273">
        <v>5</v>
      </c>
      <c r="D235" s="273">
        <v>1</v>
      </c>
      <c r="E235" s="273">
        <v>1</v>
      </c>
      <c r="F235" s="275">
        <v>1</v>
      </c>
      <c r="G235" s="329" t="s">
        <v>161</v>
      </c>
      <c r="H235" s="319">
        <v>202</v>
      </c>
      <c r="I235" s="279">
        <v>0</v>
      </c>
      <c r="J235" s="279">
        <v>0</v>
      </c>
      <c r="K235" s="279">
        <v>0</v>
      </c>
      <c r="L235" s="279">
        <v>0</v>
      </c>
    </row>
    <row r="236" spans="1:12" hidden="1">
      <c r="A236" s="276">
        <v>3</v>
      </c>
      <c r="B236" s="273">
        <v>1</v>
      </c>
      <c r="C236" s="273">
        <v>5</v>
      </c>
      <c r="D236" s="273">
        <v>1</v>
      </c>
      <c r="E236" s="273">
        <v>1</v>
      </c>
      <c r="F236" s="275">
        <v>2</v>
      </c>
      <c r="G236" s="329" t="s">
        <v>162</v>
      </c>
      <c r="H236" s="319">
        <v>203</v>
      </c>
      <c r="I236" s="279">
        <v>0</v>
      </c>
      <c r="J236" s="279">
        <v>0</v>
      </c>
      <c r="K236" s="279">
        <v>0</v>
      </c>
      <c r="L236" s="279">
        <v>0</v>
      </c>
    </row>
    <row r="237" spans="1:12" ht="25.5" hidden="1" customHeight="1">
      <c r="A237" s="276">
        <v>3</v>
      </c>
      <c r="B237" s="273">
        <v>1</v>
      </c>
      <c r="C237" s="273">
        <v>5</v>
      </c>
      <c r="D237" s="273">
        <v>1</v>
      </c>
      <c r="E237" s="273">
        <v>1</v>
      </c>
      <c r="F237" s="275">
        <v>3</v>
      </c>
      <c r="G237" s="329" t="s">
        <v>163</v>
      </c>
      <c r="H237" s="319">
        <v>204</v>
      </c>
      <c r="I237" s="279">
        <v>0</v>
      </c>
      <c r="J237" s="279">
        <v>0</v>
      </c>
      <c r="K237" s="279">
        <v>0</v>
      </c>
      <c r="L237" s="279">
        <v>0</v>
      </c>
    </row>
    <row r="238" spans="1:12" ht="38.25" hidden="1" customHeight="1">
      <c r="A238" s="257">
        <v>3</v>
      </c>
      <c r="B238" s="258">
        <v>2</v>
      </c>
      <c r="C238" s="258"/>
      <c r="D238" s="258"/>
      <c r="E238" s="258"/>
      <c r="F238" s="260"/>
      <c r="G238" s="259" t="s">
        <v>164</v>
      </c>
      <c r="H238" s="319">
        <v>205</v>
      </c>
      <c r="I238" s="261">
        <f>SUM(I239+I271)</f>
        <v>0</v>
      </c>
      <c r="J238" s="302">
        <f>SUM(J239+J271)</f>
        <v>0</v>
      </c>
      <c r="K238" s="262">
        <f>SUM(K239+K271)</f>
        <v>0</v>
      </c>
      <c r="L238" s="262">
        <f>SUM(L239+L271)</f>
        <v>0</v>
      </c>
    </row>
    <row r="239" spans="1:12" ht="38.25" hidden="1" customHeight="1">
      <c r="A239" s="285">
        <v>3</v>
      </c>
      <c r="B239" s="293">
        <v>2</v>
      </c>
      <c r="C239" s="294">
        <v>1</v>
      </c>
      <c r="D239" s="294"/>
      <c r="E239" s="294"/>
      <c r="F239" s="295"/>
      <c r="G239" s="296" t="s">
        <v>165</v>
      </c>
      <c r="H239" s="319">
        <v>206</v>
      </c>
      <c r="I239" s="289">
        <f>SUM(I240+I249+I253+I257+I261+I264+I267)</f>
        <v>0</v>
      </c>
      <c r="J239" s="317">
        <f>SUM(J240+J249+J253+J257+J261+J264+J267)</f>
        <v>0</v>
      </c>
      <c r="K239" s="290">
        <f>SUM(K240+K249+K253+K257+K261+K264+K267)</f>
        <v>0</v>
      </c>
      <c r="L239" s="290">
        <f>SUM(L240+L249+L253+L257+L261+L264+L267)</f>
        <v>0</v>
      </c>
    </row>
    <row r="240" spans="1:12" hidden="1">
      <c r="A240" s="272">
        <v>3</v>
      </c>
      <c r="B240" s="273">
        <v>2</v>
      </c>
      <c r="C240" s="273">
        <v>1</v>
      </c>
      <c r="D240" s="273">
        <v>1</v>
      </c>
      <c r="E240" s="273"/>
      <c r="F240" s="275"/>
      <c r="G240" s="274" t="s">
        <v>166</v>
      </c>
      <c r="H240" s="319">
        <v>207</v>
      </c>
      <c r="I240" s="289">
        <f>I241</f>
        <v>0</v>
      </c>
      <c r="J240" s="289">
        <f>J241</f>
        <v>0</v>
      </c>
      <c r="K240" s="289">
        <f>K241</f>
        <v>0</v>
      </c>
      <c r="L240" s="289">
        <f>L241</f>
        <v>0</v>
      </c>
    </row>
    <row r="241" spans="1:12" hidden="1">
      <c r="A241" s="272">
        <v>3</v>
      </c>
      <c r="B241" s="272">
        <v>2</v>
      </c>
      <c r="C241" s="273">
        <v>1</v>
      </c>
      <c r="D241" s="273">
        <v>1</v>
      </c>
      <c r="E241" s="273">
        <v>1</v>
      </c>
      <c r="F241" s="275"/>
      <c r="G241" s="274" t="s">
        <v>167</v>
      </c>
      <c r="H241" s="319">
        <v>208</v>
      </c>
      <c r="I241" s="261">
        <f>SUM(I242:I242)</f>
        <v>0</v>
      </c>
      <c r="J241" s="302">
        <f>SUM(J242:J242)</f>
        <v>0</v>
      </c>
      <c r="K241" s="262">
        <f>SUM(K242:K242)</f>
        <v>0</v>
      </c>
      <c r="L241" s="262">
        <f>SUM(L242:L242)</f>
        <v>0</v>
      </c>
    </row>
    <row r="242" spans="1:12" hidden="1">
      <c r="A242" s="285">
        <v>3</v>
      </c>
      <c r="B242" s="285">
        <v>2</v>
      </c>
      <c r="C242" s="294">
        <v>1</v>
      </c>
      <c r="D242" s="294">
        <v>1</v>
      </c>
      <c r="E242" s="294">
        <v>1</v>
      </c>
      <c r="F242" s="295">
        <v>1</v>
      </c>
      <c r="G242" s="296" t="s">
        <v>167</v>
      </c>
      <c r="H242" s="319">
        <v>209</v>
      </c>
      <c r="I242" s="279">
        <v>0</v>
      </c>
      <c r="J242" s="279">
        <v>0</v>
      </c>
      <c r="K242" s="279">
        <v>0</v>
      </c>
      <c r="L242" s="279">
        <v>0</v>
      </c>
    </row>
    <row r="243" spans="1:12" hidden="1">
      <c r="A243" s="285">
        <v>3</v>
      </c>
      <c r="B243" s="294">
        <v>2</v>
      </c>
      <c r="C243" s="294">
        <v>1</v>
      </c>
      <c r="D243" s="294">
        <v>1</v>
      </c>
      <c r="E243" s="294">
        <v>2</v>
      </c>
      <c r="F243" s="295"/>
      <c r="G243" s="296" t="s">
        <v>168</v>
      </c>
      <c r="H243" s="319">
        <v>210</v>
      </c>
      <c r="I243" s="261">
        <f>SUM(I244:I245)</f>
        <v>0</v>
      </c>
      <c r="J243" s="261">
        <f>SUM(J244:J245)</f>
        <v>0</v>
      </c>
      <c r="K243" s="261">
        <f>SUM(K244:K245)</f>
        <v>0</v>
      </c>
      <c r="L243" s="261">
        <f>SUM(L244:L245)</f>
        <v>0</v>
      </c>
    </row>
    <row r="244" spans="1:12" hidden="1">
      <c r="A244" s="285">
        <v>3</v>
      </c>
      <c r="B244" s="294">
        <v>2</v>
      </c>
      <c r="C244" s="294">
        <v>1</v>
      </c>
      <c r="D244" s="294">
        <v>1</v>
      </c>
      <c r="E244" s="294">
        <v>2</v>
      </c>
      <c r="F244" s="295">
        <v>1</v>
      </c>
      <c r="G244" s="296" t="s">
        <v>169</v>
      </c>
      <c r="H244" s="319">
        <v>211</v>
      </c>
      <c r="I244" s="279">
        <v>0</v>
      </c>
      <c r="J244" s="279">
        <v>0</v>
      </c>
      <c r="K244" s="279">
        <v>0</v>
      </c>
      <c r="L244" s="279">
        <v>0</v>
      </c>
    </row>
    <row r="245" spans="1:12" hidden="1">
      <c r="A245" s="285">
        <v>3</v>
      </c>
      <c r="B245" s="294">
        <v>2</v>
      </c>
      <c r="C245" s="294">
        <v>1</v>
      </c>
      <c r="D245" s="294">
        <v>1</v>
      </c>
      <c r="E245" s="294">
        <v>2</v>
      </c>
      <c r="F245" s="295">
        <v>2</v>
      </c>
      <c r="G245" s="296" t="s">
        <v>170</v>
      </c>
      <c r="H245" s="319">
        <v>212</v>
      </c>
      <c r="I245" s="279">
        <v>0</v>
      </c>
      <c r="J245" s="279">
        <v>0</v>
      </c>
      <c r="K245" s="279">
        <v>0</v>
      </c>
      <c r="L245" s="279">
        <v>0</v>
      </c>
    </row>
    <row r="246" spans="1:12" hidden="1">
      <c r="A246" s="285">
        <v>3</v>
      </c>
      <c r="B246" s="294">
        <v>2</v>
      </c>
      <c r="C246" s="294">
        <v>1</v>
      </c>
      <c r="D246" s="294">
        <v>1</v>
      </c>
      <c r="E246" s="294">
        <v>3</v>
      </c>
      <c r="F246" s="335"/>
      <c r="G246" s="296" t="s">
        <v>171</v>
      </c>
      <c r="H246" s="319">
        <v>213</v>
      </c>
      <c r="I246" s="261">
        <f>SUM(I247:I248)</f>
        <v>0</v>
      </c>
      <c r="J246" s="261">
        <f>SUM(J247:J248)</f>
        <v>0</v>
      </c>
      <c r="K246" s="261">
        <f>SUM(K247:K248)</f>
        <v>0</v>
      </c>
      <c r="L246" s="261">
        <f>SUM(L247:L248)</f>
        <v>0</v>
      </c>
    </row>
    <row r="247" spans="1:12" hidden="1">
      <c r="A247" s="285">
        <v>3</v>
      </c>
      <c r="B247" s="294">
        <v>2</v>
      </c>
      <c r="C247" s="294">
        <v>1</v>
      </c>
      <c r="D247" s="294">
        <v>1</v>
      </c>
      <c r="E247" s="294">
        <v>3</v>
      </c>
      <c r="F247" s="295">
        <v>1</v>
      </c>
      <c r="G247" s="296" t="s">
        <v>172</v>
      </c>
      <c r="H247" s="319">
        <v>214</v>
      </c>
      <c r="I247" s="279">
        <v>0</v>
      </c>
      <c r="J247" s="279">
        <v>0</v>
      </c>
      <c r="K247" s="279">
        <v>0</v>
      </c>
      <c r="L247" s="279">
        <v>0</v>
      </c>
    </row>
    <row r="248" spans="1:12" hidden="1">
      <c r="A248" s="285">
        <v>3</v>
      </c>
      <c r="B248" s="294">
        <v>2</v>
      </c>
      <c r="C248" s="294">
        <v>1</v>
      </c>
      <c r="D248" s="294">
        <v>1</v>
      </c>
      <c r="E248" s="294">
        <v>3</v>
      </c>
      <c r="F248" s="295">
        <v>2</v>
      </c>
      <c r="G248" s="296" t="s">
        <v>173</v>
      </c>
      <c r="H248" s="319">
        <v>215</v>
      </c>
      <c r="I248" s="279">
        <v>0</v>
      </c>
      <c r="J248" s="279">
        <v>0</v>
      </c>
      <c r="K248" s="279">
        <v>0</v>
      </c>
      <c r="L248" s="279">
        <v>0</v>
      </c>
    </row>
    <row r="249" spans="1:12" hidden="1">
      <c r="A249" s="272">
        <v>3</v>
      </c>
      <c r="B249" s="273">
        <v>2</v>
      </c>
      <c r="C249" s="273">
        <v>1</v>
      </c>
      <c r="D249" s="273">
        <v>2</v>
      </c>
      <c r="E249" s="273"/>
      <c r="F249" s="275"/>
      <c r="G249" s="274" t="s">
        <v>174</v>
      </c>
      <c r="H249" s="319">
        <v>216</v>
      </c>
      <c r="I249" s="261">
        <f>I250</f>
        <v>0</v>
      </c>
      <c r="J249" s="261">
        <f>J250</f>
        <v>0</v>
      </c>
      <c r="K249" s="261">
        <f>K250</f>
        <v>0</v>
      </c>
      <c r="L249" s="261">
        <f>L250</f>
        <v>0</v>
      </c>
    </row>
    <row r="250" spans="1:12" hidden="1">
      <c r="A250" s="272">
        <v>3</v>
      </c>
      <c r="B250" s="273">
        <v>2</v>
      </c>
      <c r="C250" s="273">
        <v>1</v>
      </c>
      <c r="D250" s="273">
        <v>2</v>
      </c>
      <c r="E250" s="273">
        <v>1</v>
      </c>
      <c r="F250" s="275"/>
      <c r="G250" s="274" t="s">
        <v>174</v>
      </c>
      <c r="H250" s="319">
        <v>217</v>
      </c>
      <c r="I250" s="261">
        <f>SUM(I251:I252)</f>
        <v>0</v>
      </c>
      <c r="J250" s="302">
        <f>SUM(J251:J252)</f>
        <v>0</v>
      </c>
      <c r="K250" s="262">
        <f>SUM(K251:K252)</f>
        <v>0</v>
      </c>
      <c r="L250" s="262">
        <f>SUM(L251:L252)</f>
        <v>0</v>
      </c>
    </row>
    <row r="251" spans="1:12" ht="25.5" hidden="1" customHeight="1">
      <c r="A251" s="285">
        <v>3</v>
      </c>
      <c r="B251" s="293">
        <v>2</v>
      </c>
      <c r="C251" s="294">
        <v>1</v>
      </c>
      <c r="D251" s="294">
        <v>2</v>
      </c>
      <c r="E251" s="294">
        <v>1</v>
      </c>
      <c r="F251" s="295">
        <v>1</v>
      </c>
      <c r="G251" s="296" t="s">
        <v>175</v>
      </c>
      <c r="H251" s="319">
        <v>218</v>
      </c>
      <c r="I251" s="279">
        <v>0</v>
      </c>
      <c r="J251" s="279">
        <v>0</v>
      </c>
      <c r="K251" s="279">
        <v>0</v>
      </c>
      <c r="L251" s="279">
        <v>0</v>
      </c>
    </row>
    <row r="252" spans="1:12" ht="25.5" hidden="1" customHeight="1">
      <c r="A252" s="272">
        <v>3</v>
      </c>
      <c r="B252" s="273">
        <v>2</v>
      </c>
      <c r="C252" s="273">
        <v>1</v>
      </c>
      <c r="D252" s="273">
        <v>2</v>
      </c>
      <c r="E252" s="273">
        <v>1</v>
      </c>
      <c r="F252" s="275">
        <v>2</v>
      </c>
      <c r="G252" s="274" t="s">
        <v>176</v>
      </c>
      <c r="H252" s="319">
        <v>219</v>
      </c>
      <c r="I252" s="279">
        <v>0</v>
      </c>
      <c r="J252" s="279">
        <v>0</v>
      </c>
      <c r="K252" s="279">
        <v>0</v>
      </c>
      <c r="L252" s="279">
        <v>0</v>
      </c>
    </row>
    <row r="253" spans="1:12" ht="25.5" hidden="1" customHeight="1">
      <c r="A253" s="267">
        <v>3</v>
      </c>
      <c r="B253" s="265">
        <v>2</v>
      </c>
      <c r="C253" s="265">
        <v>1</v>
      </c>
      <c r="D253" s="265">
        <v>3</v>
      </c>
      <c r="E253" s="265"/>
      <c r="F253" s="268"/>
      <c r="G253" s="266" t="s">
        <v>177</v>
      </c>
      <c r="H253" s="319">
        <v>220</v>
      </c>
      <c r="I253" s="282">
        <f>I254</f>
        <v>0</v>
      </c>
      <c r="J253" s="304">
        <f>J254</f>
        <v>0</v>
      </c>
      <c r="K253" s="283">
        <f>K254</f>
        <v>0</v>
      </c>
      <c r="L253" s="283">
        <f>L254</f>
        <v>0</v>
      </c>
    </row>
    <row r="254" spans="1:12" ht="25.5" hidden="1" customHeight="1">
      <c r="A254" s="272">
        <v>3</v>
      </c>
      <c r="B254" s="273">
        <v>2</v>
      </c>
      <c r="C254" s="273">
        <v>1</v>
      </c>
      <c r="D254" s="273">
        <v>3</v>
      </c>
      <c r="E254" s="273">
        <v>1</v>
      </c>
      <c r="F254" s="275"/>
      <c r="G254" s="266" t="s">
        <v>177</v>
      </c>
      <c r="H254" s="319">
        <v>221</v>
      </c>
      <c r="I254" s="261">
        <f>I255+I256</f>
        <v>0</v>
      </c>
      <c r="J254" s="261">
        <f>J255+J256</f>
        <v>0</v>
      </c>
      <c r="K254" s="261">
        <f>K255+K256</f>
        <v>0</v>
      </c>
      <c r="L254" s="261">
        <f>L255+L256</f>
        <v>0</v>
      </c>
    </row>
    <row r="255" spans="1:12" ht="25.5" hidden="1" customHeight="1">
      <c r="A255" s="272">
        <v>3</v>
      </c>
      <c r="B255" s="273">
        <v>2</v>
      </c>
      <c r="C255" s="273">
        <v>1</v>
      </c>
      <c r="D255" s="273">
        <v>3</v>
      </c>
      <c r="E255" s="273">
        <v>1</v>
      </c>
      <c r="F255" s="275">
        <v>1</v>
      </c>
      <c r="G255" s="274" t="s">
        <v>178</v>
      </c>
      <c r="H255" s="319">
        <v>222</v>
      </c>
      <c r="I255" s="279">
        <v>0</v>
      </c>
      <c r="J255" s="279">
        <v>0</v>
      </c>
      <c r="K255" s="279">
        <v>0</v>
      </c>
      <c r="L255" s="279">
        <v>0</v>
      </c>
    </row>
    <row r="256" spans="1:12" ht="25.5" hidden="1" customHeight="1">
      <c r="A256" s="272">
        <v>3</v>
      </c>
      <c r="B256" s="273">
        <v>2</v>
      </c>
      <c r="C256" s="273">
        <v>1</v>
      </c>
      <c r="D256" s="273">
        <v>3</v>
      </c>
      <c r="E256" s="273">
        <v>1</v>
      </c>
      <c r="F256" s="275">
        <v>2</v>
      </c>
      <c r="G256" s="274" t="s">
        <v>179</v>
      </c>
      <c r="H256" s="319">
        <v>223</v>
      </c>
      <c r="I256" s="327">
        <v>0</v>
      </c>
      <c r="J256" s="324">
        <v>0</v>
      </c>
      <c r="K256" s="327">
        <v>0</v>
      </c>
      <c r="L256" s="327">
        <v>0</v>
      </c>
    </row>
    <row r="257" spans="1:12" hidden="1">
      <c r="A257" s="272">
        <v>3</v>
      </c>
      <c r="B257" s="273">
        <v>2</v>
      </c>
      <c r="C257" s="273">
        <v>1</v>
      </c>
      <c r="D257" s="273">
        <v>4</v>
      </c>
      <c r="E257" s="273"/>
      <c r="F257" s="275"/>
      <c r="G257" s="274" t="s">
        <v>180</v>
      </c>
      <c r="H257" s="319">
        <v>224</v>
      </c>
      <c r="I257" s="261">
        <f>I258</f>
        <v>0</v>
      </c>
      <c r="J257" s="262">
        <f>J258</f>
        <v>0</v>
      </c>
      <c r="K257" s="261">
        <f>K258</f>
        <v>0</v>
      </c>
      <c r="L257" s="262">
        <f>L258</f>
        <v>0</v>
      </c>
    </row>
    <row r="258" spans="1:12" hidden="1">
      <c r="A258" s="267">
        <v>3</v>
      </c>
      <c r="B258" s="265">
        <v>2</v>
      </c>
      <c r="C258" s="265">
        <v>1</v>
      </c>
      <c r="D258" s="265">
        <v>4</v>
      </c>
      <c r="E258" s="265">
        <v>1</v>
      </c>
      <c r="F258" s="268"/>
      <c r="G258" s="266" t="s">
        <v>180</v>
      </c>
      <c r="H258" s="319">
        <v>225</v>
      </c>
      <c r="I258" s="282">
        <f>SUM(I259:I260)</f>
        <v>0</v>
      </c>
      <c r="J258" s="304">
        <f>SUM(J259:J260)</f>
        <v>0</v>
      </c>
      <c r="K258" s="283">
        <f>SUM(K259:K260)</f>
        <v>0</v>
      </c>
      <c r="L258" s="283">
        <f>SUM(L259:L260)</f>
        <v>0</v>
      </c>
    </row>
    <row r="259" spans="1:12" ht="25.5" hidden="1" customHeight="1">
      <c r="A259" s="272">
        <v>3</v>
      </c>
      <c r="B259" s="273">
        <v>2</v>
      </c>
      <c r="C259" s="273">
        <v>1</v>
      </c>
      <c r="D259" s="273">
        <v>4</v>
      </c>
      <c r="E259" s="273">
        <v>1</v>
      </c>
      <c r="F259" s="275">
        <v>1</v>
      </c>
      <c r="G259" s="274" t="s">
        <v>181</v>
      </c>
      <c r="H259" s="319">
        <v>226</v>
      </c>
      <c r="I259" s="279">
        <v>0</v>
      </c>
      <c r="J259" s="279">
        <v>0</v>
      </c>
      <c r="K259" s="279">
        <v>0</v>
      </c>
      <c r="L259" s="279">
        <v>0</v>
      </c>
    </row>
    <row r="260" spans="1:12" ht="25.5" hidden="1" customHeight="1">
      <c r="A260" s="272">
        <v>3</v>
      </c>
      <c r="B260" s="273">
        <v>2</v>
      </c>
      <c r="C260" s="273">
        <v>1</v>
      </c>
      <c r="D260" s="273">
        <v>4</v>
      </c>
      <c r="E260" s="273">
        <v>1</v>
      </c>
      <c r="F260" s="275">
        <v>2</v>
      </c>
      <c r="G260" s="274" t="s">
        <v>182</v>
      </c>
      <c r="H260" s="319">
        <v>227</v>
      </c>
      <c r="I260" s="279">
        <v>0</v>
      </c>
      <c r="J260" s="279">
        <v>0</v>
      </c>
      <c r="K260" s="279">
        <v>0</v>
      </c>
      <c r="L260" s="279">
        <v>0</v>
      </c>
    </row>
    <row r="261" spans="1:12" hidden="1">
      <c r="A261" s="272">
        <v>3</v>
      </c>
      <c r="B261" s="273">
        <v>2</v>
      </c>
      <c r="C261" s="273">
        <v>1</v>
      </c>
      <c r="D261" s="273">
        <v>5</v>
      </c>
      <c r="E261" s="273"/>
      <c r="F261" s="275"/>
      <c r="G261" s="274" t="s">
        <v>183</v>
      </c>
      <c r="H261" s="319">
        <v>228</v>
      </c>
      <c r="I261" s="261">
        <f t="shared" ref="I261:L262" si="24">I262</f>
        <v>0</v>
      </c>
      <c r="J261" s="302">
        <f t="shared" si="24"/>
        <v>0</v>
      </c>
      <c r="K261" s="262">
        <f t="shared" si="24"/>
        <v>0</v>
      </c>
      <c r="L261" s="262">
        <f t="shared" si="24"/>
        <v>0</v>
      </c>
    </row>
    <row r="262" spans="1:12" hidden="1">
      <c r="A262" s="272">
        <v>3</v>
      </c>
      <c r="B262" s="273">
        <v>2</v>
      </c>
      <c r="C262" s="273">
        <v>1</v>
      </c>
      <c r="D262" s="273">
        <v>5</v>
      </c>
      <c r="E262" s="273">
        <v>1</v>
      </c>
      <c r="F262" s="275"/>
      <c r="G262" s="274" t="s">
        <v>183</v>
      </c>
      <c r="H262" s="319">
        <v>229</v>
      </c>
      <c r="I262" s="262">
        <f t="shared" si="24"/>
        <v>0</v>
      </c>
      <c r="J262" s="302">
        <f t="shared" si="24"/>
        <v>0</v>
      </c>
      <c r="K262" s="262">
        <f t="shared" si="24"/>
        <v>0</v>
      </c>
      <c r="L262" s="262">
        <f t="shared" si="24"/>
        <v>0</v>
      </c>
    </row>
    <row r="263" spans="1:12" hidden="1">
      <c r="A263" s="293">
        <v>3</v>
      </c>
      <c r="B263" s="294">
        <v>2</v>
      </c>
      <c r="C263" s="294">
        <v>1</v>
      </c>
      <c r="D263" s="294">
        <v>5</v>
      </c>
      <c r="E263" s="294">
        <v>1</v>
      </c>
      <c r="F263" s="295">
        <v>1</v>
      </c>
      <c r="G263" s="274" t="s">
        <v>183</v>
      </c>
      <c r="H263" s="319">
        <v>230</v>
      </c>
      <c r="I263" s="327">
        <v>0</v>
      </c>
      <c r="J263" s="327">
        <v>0</v>
      </c>
      <c r="K263" s="327">
        <v>0</v>
      </c>
      <c r="L263" s="327">
        <v>0</v>
      </c>
    </row>
    <row r="264" spans="1:12" hidden="1">
      <c r="A264" s="272">
        <v>3</v>
      </c>
      <c r="B264" s="273">
        <v>2</v>
      </c>
      <c r="C264" s="273">
        <v>1</v>
      </c>
      <c r="D264" s="273">
        <v>6</v>
      </c>
      <c r="E264" s="273"/>
      <c r="F264" s="275"/>
      <c r="G264" s="274" t="s">
        <v>184</v>
      </c>
      <c r="H264" s="319">
        <v>231</v>
      </c>
      <c r="I264" s="261">
        <f t="shared" ref="I264:L265" si="25">I265</f>
        <v>0</v>
      </c>
      <c r="J264" s="302">
        <f t="shared" si="25"/>
        <v>0</v>
      </c>
      <c r="K264" s="262">
        <f t="shared" si="25"/>
        <v>0</v>
      </c>
      <c r="L264" s="262">
        <f t="shared" si="25"/>
        <v>0</v>
      </c>
    </row>
    <row r="265" spans="1:12" hidden="1">
      <c r="A265" s="272">
        <v>3</v>
      </c>
      <c r="B265" s="272">
        <v>2</v>
      </c>
      <c r="C265" s="273">
        <v>1</v>
      </c>
      <c r="D265" s="273">
        <v>6</v>
      </c>
      <c r="E265" s="273">
        <v>1</v>
      </c>
      <c r="F265" s="275"/>
      <c r="G265" s="274" t="s">
        <v>184</v>
      </c>
      <c r="H265" s="319">
        <v>232</v>
      </c>
      <c r="I265" s="261">
        <f t="shared" si="25"/>
        <v>0</v>
      </c>
      <c r="J265" s="302">
        <f t="shared" si="25"/>
        <v>0</v>
      </c>
      <c r="K265" s="262">
        <f t="shared" si="25"/>
        <v>0</v>
      </c>
      <c r="L265" s="262">
        <f t="shared" si="25"/>
        <v>0</v>
      </c>
    </row>
    <row r="266" spans="1:12" hidden="1">
      <c r="A266" s="267">
        <v>3</v>
      </c>
      <c r="B266" s="267">
        <v>2</v>
      </c>
      <c r="C266" s="273">
        <v>1</v>
      </c>
      <c r="D266" s="273">
        <v>6</v>
      </c>
      <c r="E266" s="273">
        <v>1</v>
      </c>
      <c r="F266" s="275">
        <v>1</v>
      </c>
      <c r="G266" s="274" t="s">
        <v>184</v>
      </c>
      <c r="H266" s="319">
        <v>233</v>
      </c>
      <c r="I266" s="327">
        <v>0</v>
      </c>
      <c r="J266" s="327">
        <v>0</v>
      </c>
      <c r="K266" s="327">
        <v>0</v>
      </c>
      <c r="L266" s="327">
        <v>0</v>
      </c>
    </row>
    <row r="267" spans="1:12" hidden="1">
      <c r="A267" s="272">
        <v>3</v>
      </c>
      <c r="B267" s="272">
        <v>2</v>
      </c>
      <c r="C267" s="273">
        <v>1</v>
      </c>
      <c r="D267" s="273">
        <v>7</v>
      </c>
      <c r="E267" s="273"/>
      <c r="F267" s="275"/>
      <c r="G267" s="274" t="s">
        <v>185</v>
      </c>
      <c r="H267" s="319">
        <v>234</v>
      </c>
      <c r="I267" s="261">
        <f>I268</f>
        <v>0</v>
      </c>
      <c r="J267" s="302">
        <f>J268</f>
        <v>0</v>
      </c>
      <c r="K267" s="262">
        <f>K268</f>
        <v>0</v>
      </c>
      <c r="L267" s="262">
        <f>L268</f>
        <v>0</v>
      </c>
    </row>
    <row r="268" spans="1:12" hidden="1">
      <c r="A268" s="272">
        <v>3</v>
      </c>
      <c r="B268" s="273">
        <v>2</v>
      </c>
      <c r="C268" s="273">
        <v>1</v>
      </c>
      <c r="D268" s="273">
        <v>7</v>
      </c>
      <c r="E268" s="273">
        <v>1</v>
      </c>
      <c r="F268" s="275"/>
      <c r="G268" s="274" t="s">
        <v>185</v>
      </c>
      <c r="H268" s="319">
        <v>235</v>
      </c>
      <c r="I268" s="261">
        <f>I269+I270</f>
        <v>0</v>
      </c>
      <c r="J268" s="261">
        <f>J269+J270</f>
        <v>0</v>
      </c>
      <c r="K268" s="261">
        <f>K269+K270</f>
        <v>0</v>
      </c>
      <c r="L268" s="261">
        <f>L269+L270</f>
        <v>0</v>
      </c>
    </row>
    <row r="269" spans="1:12" ht="25.5" hidden="1" customHeight="1">
      <c r="A269" s="272">
        <v>3</v>
      </c>
      <c r="B269" s="273">
        <v>2</v>
      </c>
      <c r="C269" s="273">
        <v>1</v>
      </c>
      <c r="D269" s="273">
        <v>7</v>
      </c>
      <c r="E269" s="273">
        <v>1</v>
      </c>
      <c r="F269" s="275">
        <v>1</v>
      </c>
      <c r="G269" s="274" t="s">
        <v>186</v>
      </c>
      <c r="H269" s="319">
        <v>236</v>
      </c>
      <c r="I269" s="278">
        <v>0</v>
      </c>
      <c r="J269" s="279">
        <v>0</v>
      </c>
      <c r="K269" s="279">
        <v>0</v>
      </c>
      <c r="L269" s="279">
        <v>0</v>
      </c>
    </row>
    <row r="270" spans="1:12" ht="25.5" hidden="1" customHeight="1">
      <c r="A270" s="272">
        <v>3</v>
      </c>
      <c r="B270" s="273">
        <v>2</v>
      </c>
      <c r="C270" s="273">
        <v>1</v>
      </c>
      <c r="D270" s="273">
        <v>7</v>
      </c>
      <c r="E270" s="273">
        <v>1</v>
      </c>
      <c r="F270" s="275">
        <v>2</v>
      </c>
      <c r="G270" s="274" t="s">
        <v>187</v>
      </c>
      <c r="H270" s="319">
        <v>237</v>
      </c>
      <c r="I270" s="279">
        <v>0</v>
      </c>
      <c r="J270" s="279">
        <v>0</v>
      </c>
      <c r="K270" s="279">
        <v>0</v>
      </c>
      <c r="L270" s="279">
        <v>0</v>
      </c>
    </row>
    <row r="271" spans="1:12" ht="38.25" hidden="1" customHeight="1">
      <c r="A271" s="272">
        <v>3</v>
      </c>
      <c r="B271" s="273">
        <v>2</v>
      </c>
      <c r="C271" s="273">
        <v>2</v>
      </c>
      <c r="D271" s="336"/>
      <c r="E271" s="336"/>
      <c r="F271" s="337"/>
      <c r="G271" s="274" t="s">
        <v>188</v>
      </c>
      <c r="H271" s="319">
        <v>238</v>
      </c>
      <c r="I271" s="261">
        <f>SUM(I272+I281+I285+I289+I293+I296+I299)</f>
        <v>0</v>
      </c>
      <c r="J271" s="302">
        <f>SUM(J272+J281+J285+J289+J293+J296+J299)</f>
        <v>0</v>
      </c>
      <c r="K271" s="262">
        <f>SUM(K272+K281+K285+K289+K293+K296+K299)</f>
        <v>0</v>
      </c>
      <c r="L271" s="262">
        <f>SUM(L272+L281+L285+L289+L293+L296+L299)</f>
        <v>0</v>
      </c>
    </row>
    <row r="272" spans="1:12" hidden="1">
      <c r="A272" s="272">
        <v>3</v>
      </c>
      <c r="B272" s="273">
        <v>2</v>
      </c>
      <c r="C272" s="273">
        <v>2</v>
      </c>
      <c r="D272" s="273">
        <v>1</v>
      </c>
      <c r="E272" s="273"/>
      <c r="F272" s="275"/>
      <c r="G272" s="274" t="s">
        <v>189</v>
      </c>
      <c r="H272" s="319">
        <v>239</v>
      </c>
      <c r="I272" s="261">
        <f>I273</f>
        <v>0</v>
      </c>
      <c r="J272" s="261">
        <f>J273</f>
        <v>0</v>
      </c>
      <c r="K272" s="261">
        <f>K273</f>
        <v>0</v>
      </c>
      <c r="L272" s="261">
        <f>L273</f>
        <v>0</v>
      </c>
    </row>
    <row r="273" spans="1:12" hidden="1">
      <c r="A273" s="276">
        <v>3</v>
      </c>
      <c r="B273" s="272">
        <v>2</v>
      </c>
      <c r="C273" s="273">
        <v>2</v>
      </c>
      <c r="D273" s="273">
        <v>1</v>
      </c>
      <c r="E273" s="273">
        <v>1</v>
      </c>
      <c r="F273" s="275"/>
      <c r="G273" s="274" t="s">
        <v>167</v>
      </c>
      <c r="H273" s="319">
        <v>240</v>
      </c>
      <c r="I273" s="261">
        <f>SUM(I274)</f>
        <v>0</v>
      </c>
      <c r="J273" s="261">
        <f>SUM(J274)</f>
        <v>0</v>
      </c>
      <c r="K273" s="261">
        <f>SUM(K274)</f>
        <v>0</v>
      </c>
      <c r="L273" s="261">
        <f>SUM(L274)</f>
        <v>0</v>
      </c>
    </row>
    <row r="274" spans="1:12" hidden="1">
      <c r="A274" s="276">
        <v>3</v>
      </c>
      <c r="B274" s="272">
        <v>2</v>
      </c>
      <c r="C274" s="273">
        <v>2</v>
      </c>
      <c r="D274" s="273">
        <v>1</v>
      </c>
      <c r="E274" s="273">
        <v>1</v>
      </c>
      <c r="F274" s="275">
        <v>1</v>
      </c>
      <c r="G274" s="274" t="s">
        <v>167</v>
      </c>
      <c r="H274" s="319">
        <v>241</v>
      </c>
      <c r="I274" s="279">
        <v>0</v>
      </c>
      <c r="J274" s="279">
        <v>0</v>
      </c>
      <c r="K274" s="279">
        <v>0</v>
      </c>
      <c r="L274" s="279">
        <v>0</v>
      </c>
    </row>
    <row r="275" spans="1:12" hidden="1">
      <c r="A275" s="276">
        <v>3</v>
      </c>
      <c r="B275" s="272">
        <v>2</v>
      </c>
      <c r="C275" s="273">
        <v>2</v>
      </c>
      <c r="D275" s="273">
        <v>1</v>
      </c>
      <c r="E275" s="273">
        <v>2</v>
      </c>
      <c r="F275" s="275"/>
      <c r="G275" s="274" t="s">
        <v>190</v>
      </c>
      <c r="H275" s="319">
        <v>242</v>
      </c>
      <c r="I275" s="261">
        <f>SUM(I276:I277)</f>
        <v>0</v>
      </c>
      <c r="J275" s="261">
        <f>SUM(J276:J277)</f>
        <v>0</v>
      </c>
      <c r="K275" s="261">
        <f>SUM(K276:K277)</f>
        <v>0</v>
      </c>
      <c r="L275" s="261">
        <f>SUM(L276:L277)</f>
        <v>0</v>
      </c>
    </row>
    <row r="276" spans="1:12" hidden="1">
      <c r="A276" s="276">
        <v>3</v>
      </c>
      <c r="B276" s="272">
        <v>2</v>
      </c>
      <c r="C276" s="273">
        <v>2</v>
      </c>
      <c r="D276" s="273">
        <v>1</v>
      </c>
      <c r="E276" s="273">
        <v>2</v>
      </c>
      <c r="F276" s="275">
        <v>1</v>
      </c>
      <c r="G276" s="274" t="s">
        <v>169</v>
      </c>
      <c r="H276" s="319">
        <v>243</v>
      </c>
      <c r="I276" s="279">
        <v>0</v>
      </c>
      <c r="J276" s="278">
        <v>0</v>
      </c>
      <c r="K276" s="279">
        <v>0</v>
      </c>
      <c r="L276" s="279">
        <v>0</v>
      </c>
    </row>
    <row r="277" spans="1:12" hidden="1">
      <c r="A277" s="276">
        <v>3</v>
      </c>
      <c r="B277" s="272">
        <v>2</v>
      </c>
      <c r="C277" s="273">
        <v>2</v>
      </c>
      <c r="D277" s="273">
        <v>1</v>
      </c>
      <c r="E277" s="273">
        <v>2</v>
      </c>
      <c r="F277" s="275">
        <v>2</v>
      </c>
      <c r="G277" s="274" t="s">
        <v>170</v>
      </c>
      <c r="H277" s="319">
        <v>244</v>
      </c>
      <c r="I277" s="279">
        <v>0</v>
      </c>
      <c r="J277" s="278">
        <v>0</v>
      </c>
      <c r="K277" s="279">
        <v>0</v>
      </c>
      <c r="L277" s="279">
        <v>0</v>
      </c>
    </row>
    <row r="278" spans="1:12" hidden="1">
      <c r="A278" s="276">
        <v>3</v>
      </c>
      <c r="B278" s="272">
        <v>2</v>
      </c>
      <c r="C278" s="273">
        <v>2</v>
      </c>
      <c r="D278" s="273">
        <v>1</v>
      </c>
      <c r="E278" s="273">
        <v>3</v>
      </c>
      <c r="F278" s="275"/>
      <c r="G278" s="274" t="s">
        <v>171</v>
      </c>
      <c r="H278" s="319">
        <v>245</v>
      </c>
      <c r="I278" s="261">
        <f>SUM(I279:I280)</f>
        <v>0</v>
      </c>
      <c r="J278" s="261">
        <f>SUM(J279:J280)</f>
        <v>0</v>
      </c>
      <c r="K278" s="261">
        <f>SUM(K279:K280)</f>
        <v>0</v>
      </c>
      <c r="L278" s="261">
        <f>SUM(L279:L280)</f>
        <v>0</v>
      </c>
    </row>
    <row r="279" spans="1:12" hidden="1">
      <c r="A279" s="276">
        <v>3</v>
      </c>
      <c r="B279" s="272">
        <v>2</v>
      </c>
      <c r="C279" s="273">
        <v>2</v>
      </c>
      <c r="D279" s="273">
        <v>1</v>
      </c>
      <c r="E279" s="273">
        <v>3</v>
      </c>
      <c r="F279" s="275">
        <v>1</v>
      </c>
      <c r="G279" s="274" t="s">
        <v>172</v>
      </c>
      <c r="H279" s="319">
        <v>246</v>
      </c>
      <c r="I279" s="279">
        <v>0</v>
      </c>
      <c r="J279" s="278">
        <v>0</v>
      </c>
      <c r="K279" s="279">
        <v>0</v>
      </c>
      <c r="L279" s="279">
        <v>0</v>
      </c>
    </row>
    <row r="280" spans="1:12" hidden="1">
      <c r="A280" s="276">
        <v>3</v>
      </c>
      <c r="B280" s="272">
        <v>2</v>
      </c>
      <c r="C280" s="273">
        <v>2</v>
      </c>
      <c r="D280" s="273">
        <v>1</v>
      </c>
      <c r="E280" s="273">
        <v>3</v>
      </c>
      <c r="F280" s="275">
        <v>2</v>
      </c>
      <c r="G280" s="274" t="s">
        <v>191</v>
      </c>
      <c r="H280" s="319">
        <v>247</v>
      </c>
      <c r="I280" s="279">
        <v>0</v>
      </c>
      <c r="J280" s="278">
        <v>0</v>
      </c>
      <c r="K280" s="279">
        <v>0</v>
      </c>
      <c r="L280" s="279">
        <v>0</v>
      </c>
    </row>
    <row r="281" spans="1:12" ht="25.5" hidden="1" customHeight="1">
      <c r="A281" s="276">
        <v>3</v>
      </c>
      <c r="B281" s="272">
        <v>2</v>
      </c>
      <c r="C281" s="273">
        <v>2</v>
      </c>
      <c r="D281" s="273">
        <v>2</v>
      </c>
      <c r="E281" s="273"/>
      <c r="F281" s="275"/>
      <c r="G281" s="274" t="s">
        <v>192</v>
      </c>
      <c r="H281" s="319">
        <v>248</v>
      </c>
      <c r="I281" s="261">
        <f>I282</f>
        <v>0</v>
      </c>
      <c r="J281" s="262">
        <f>J282</f>
        <v>0</v>
      </c>
      <c r="K281" s="261">
        <f>K282</f>
        <v>0</v>
      </c>
      <c r="L281" s="262">
        <f>L282</f>
        <v>0</v>
      </c>
    </row>
    <row r="282" spans="1:12" ht="25.5" hidden="1" customHeight="1">
      <c r="A282" s="272">
        <v>3</v>
      </c>
      <c r="B282" s="273">
        <v>2</v>
      </c>
      <c r="C282" s="265">
        <v>2</v>
      </c>
      <c r="D282" s="265">
        <v>2</v>
      </c>
      <c r="E282" s="265">
        <v>1</v>
      </c>
      <c r="F282" s="268"/>
      <c r="G282" s="274" t="s">
        <v>192</v>
      </c>
      <c r="H282" s="319">
        <v>249</v>
      </c>
      <c r="I282" s="282">
        <f>SUM(I283:I284)</f>
        <v>0</v>
      </c>
      <c r="J282" s="304">
        <f>SUM(J283:J284)</f>
        <v>0</v>
      </c>
      <c r="K282" s="283">
        <f>SUM(K283:K284)</f>
        <v>0</v>
      </c>
      <c r="L282" s="283">
        <f>SUM(L283:L284)</f>
        <v>0</v>
      </c>
    </row>
    <row r="283" spans="1:12" ht="25.5" hidden="1" customHeight="1">
      <c r="A283" s="272">
        <v>3</v>
      </c>
      <c r="B283" s="273">
        <v>2</v>
      </c>
      <c r="C283" s="273">
        <v>2</v>
      </c>
      <c r="D283" s="273">
        <v>2</v>
      </c>
      <c r="E283" s="273">
        <v>1</v>
      </c>
      <c r="F283" s="275">
        <v>1</v>
      </c>
      <c r="G283" s="274" t="s">
        <v>193</v>
      </c>
      <c r="H283" s="319">
        <v>250</v>
      </c>
      <c r="I283" s="279">
        <v>0</v>
      </c>
      <c r="J283" s="279">
        <v>0</v>
      </c>
      <c r="K283" s="279">
        <v>0</v>
      </c>
      <c r="L283" s="279">
        <v>0</v>
      </c>
    </row>
    <row r="284" spans="1:12" ht="25.5" hidden="1" customHeight="1">
      <c r="A284" s="272">
        <v>3</v>
      </c>
      <c r="B284" s="273">
        <v>2</v>
      </c>
      <c r="C284" s="273">
        <v>2</v>
      </c>
      <c r="D284" s="273">
        <v>2</v>
      </c>
      <c r="E284" s="273">
        <v>1</v>
      </c>
      <c r="F284" s="275">
        <v>2</v>
      </c>
      <c r="G284" s="276" t="s">
        <v>194</v>
      </c>
      <c r="H284" s="319">
        <v>251</v>
      </c>
      <c r="I284" s="279">
        <v>0</v>
      </c>
      <c r="J284" s="279">
        <v>0</v>
      </c>
      <c r="K284" s="279">
        <v>0</v>
      </c>
      <c r="L284" s="279">
        <v>0</v>
      </c>
    </row>
    <row r="285" spans="1:12" ht="25.5" hidden="1" customHeight="1">
      <c r="A285" s="272">
        <v>3</v>
      </c>
      <c r="B285" s="273">
        <v>2</v>
      </c>
      <c r="C285" s="273">
        <v>2</v>
      </c>
      <c r="D285" s="273">
        <v>3</v>
      </c>
      <c r="E285" s="273"/>
      <c r="F285" s="275"/>
      <c r="G285" s="274" t="s">
        <v>195</v>
      </c>
      <c r="H285" s="319">
        <v>252</v>
      </c>
      <c r="I285" s="261">
        <f>I286</f>
        <v>0</v>
      </c>
      <c r="J285" s="302">
        <f>J286</f>
        <v>0</v>
      </c>
      <c r="K285" s="262">
        <f>K286</f>
        <v>0</v>
      </c>
      <c r="L285" s="262">
        <f>L286</f>
        <v>0</v>
      </c>
    </row>
    <row r="286" spans="1:12" ht="25.5" hidden="1" customHeight="1">
      <c r="A286" s="267">
        <v>3</v>
      </c>
      <c r="B286" s="273">
        <v>2</v>
      </c>
      <c r="C286" s="273">
        <v>2</v>
      </c>
      <c r="D286" s="273">
        <v>3</v>
      </c>
      <c r="E286" s="273">
        <v>1</v>
      </c>
      <c r="F286" s="275"/>
      <c r="G286" s="274" t="s">
        <v>195</v>
      </c>
      <c r="H286" s="319">
        <v>253</v>
      </c>
      <c r="I286" s="261">
        <f>I287+I288</f>
        <v>0</v>
      </c>
      <c r="J286" s="261">
        <f>J287+J288</f>
        <v>0</v>
      </c>
      <c r="K286" s="261">
        <f>K287+K288</f>
        <v>0</v>
      </c>
      <c r="L286" s="261">
        <f>L287+L288</f>
        <v>0</v>
      </c>
    </row>
    <row r="287" spans="1:12" ht="25.5" hidden="1" customHeight="1">
      <c r="A287" s="267">
        <v>3</v>
      </c>
      <c r="B287" s="273">
        <v>2</v>
      </c>
      <c r="C287" s="273">
        <v>2</v>
      </c>
      <c r="D287" s="273">
        <v>3</v>
      </c>
      <c r="E287" s="273">
        <v>1</v>
      </c>
      <c r="F287" s="275">
        <v>1</v>
      </c>
      <c r="G287" s="274" t="s">
        <v>196</v>
      </c>
      <c r="H287" s="319">
        <v>254</v>
      </c>
      <c r="I287" s="279">
        <v>0</v>
      </c>
      <c r="J287" s="279">
        <v>0</v>
      </c>
      <c r="K287" s="279">
        <v>0</v>
      </c>
      <c r="L287" s="279">
        <v>0</v>
      </c>
    </row>
    <row r="288" spans="1:12" ht="25.5" hidden="1" customHeight="1">
      <c r="A288" s="267">
        <v>3</v>
      </c>
      <c r="B288" s="273">
        <v>2</v>
      </c>
      <c r="C288" s="273">
        <v>2</v>
      </c>
      <c r="D288" s="273">
        <v>3</v>
      </c>
      <c r="E288" s="273">
        <v>1</v>
      </c>
      <c r="F288" s="275">
        <v>2</v>
      </c>
      <c r="G288" s="274" t="s">
        <v>197</v>
      </c>
      <c r="H288" s="319">
        <v>255</v>
      </c>
      <c r="I288" s="279">
        <v>0</v>
      </c>
      <c r="J288" s="279">
        <v>0</v>
      </c>
      <c r="K288" s="279">
        <v>0</v>
      </c>
      <c r="L288" s="279">
        <v>0</v>
      </c>
    </row>
    <row r="289" spans="1:12" hidden="1">
      <c r="A289" s="272">
        <v>3</v>
      </c>
      <c r="B289" s="273">
        <v>2</v>
      </c>
      <c r="C289" s="273">
        <v>2</v>
      </c>
      <c r="D289" s="273">
        <v>4</v>
      </c>
      <c r="E289" s="273"/>
      <c r="F289" s="275"/>
      <c r="G289" s="274" t="s">
        <v>198</v>
      </c>
      <c r="H289" s="319">
        <v>256</v>
      </c>
      <c r="I289" s="261">
        <f>I290</f>
        <v>0</v>
      </c>
      <c r="J289" s="302">
        <f>J290</f>
        <v>0</v>
      </c>
      <c r="K289" s="262">
        <f>K290</f>
        <v>0</v>
      </c>
      <c r="L289" s="262">
        <f>L290</f>
        <v>0</v>
      </c>
    </row>
    <row r="290" spans="1:12" hidden="1">
      <c r="A290" s="272">
        <v>3</v>
      </c>
      <c r="B290" s="273">
        <v>2</v>
      </c>
      <c r="C290" s="273">
        <v>2</v>
      </c>
      <c r="D290" s="273">
        <v>4</v>
      </c>
      <c r="E290" s="273">
        <v>1</v>
      </c>
      <c r="F290" s="275"/>
      <c r="G290" s="274" t="s">
        <v>198</v>
      </c>
      <c r="H290" s="319">
        <v>257</v>
      </c>
      <c r="I290" s="261">
        <f>SUM(I291:I292)</f>
        <v>0</v>
      </c>
      <c r="J290" s="302">
        <f>SUM(J291:J292)</f>
        <v>0</v>
      </c>
      <c r="K290" s="262">
        <f>SUM(K291:K292)</f>
        <v>0</v>
      </c>
      <c r="L290" s="262">
        <f>SUM(L291:L292)</f>
        <v>0</v>
      </c>
    </row>
    <row r="291" spans="1:12" ht="25.5" hidden="1" customHeight="1">
      <c r="A291" s="272">
        <v>3</v>
      </c>
      <c r="B291" s="273">
        <v>2</v>
      </c>
      <c r="C291" s="273">
        <v>2</v>
      </c>
      <c r="D291" s="273">
        <v>4</v>
      </c>
      <c r="E291" s="273">
        <v>1</v>
      </c>
      <c r="F291" s="275">
        <v>1</v>
      </c>
      <c r="G291" s="274" t="s">
        <v>199</v>
      </c>
      <c r="H291" s="319">
        <v>258</v>
      </c>
      <c r="I291" s="279">
        <v>0</v>
      </c>
      <c r="J291" s="279">
        <v>0</v>
      </c>
      <c r="K291" s="279">
        <v>0</v>
      </c>
      <c r="L291" s="279">
        <v>0</v>
      </c>
    </row>
    <row r="292" spans="1:12" ht="25.5" hidden="1" customHeight="1">
      <c r="A292" s="267">
        <v>3</v>
      </c>
      <c r="B292" s="265">
        <v>2</v>
      </c>
      <c r="C292" s="265">
        <v>2</v>
      </c>
      <c r="D292" s="265">
        <v>4</v>
      </c>
      <c r="E292" s="265">
        <v>1</v>
      </c>
      <c r="F292" s="268">
        <v>2</v>
      </c>
      <c r="G292" s="276" t="s">
        <v>200</v>
      </c>
      <c r="H292" s="319">
        <v>259</v>
      </c>
      <c r="I292" s="279">
        <v>0</v>
      </c>
      <c r="J292" s="279">
        <v>0</v>
      </c>
      <c r="K292" s="279">
        <v>0</v>
      </c>
      <c r="L292" s="279">
        <v>0</v>
      </c>
    </row>
    <row r="293" spans="1:12" hidden="1">
      <c r="A293" s="272">
        <v>3</v>
      </c>
      <c r="B293" s="273">
        <v>2</v>
      </c>
      <c r="C293" s="273">
        <v>2</v>
      </c>
      <c r="D293" s="273">
        <v>5</v>
      </c>
      <c r="E293" s="273"/>
      <c r="F293" s="275"/>
      <c r="G293" s="274" t="s">
        <v>201</v>
      </c>
      <c r="H293" s="319">
        <v>260</v>
      </c>
      <c r="I293" s="261">
        <f t="shared" ref="I293:L294" si="26">I294</f>
        <v>0</v>
      </c>
      <c r="J293" s="302">
        <f t="shared" si="26"/>
        <v>0</v>
      </c>
      <c r="K293" s="262">
        <f t="shared" si="26"/>
        <v>0</v>
      </c>
      <c r="L293" s="262">
        <f t="shared" si="26"/>
        <v>0</v>
      </c>
    </row>
    <row r="294" spans="1:12" hidden="1">
      <c r="A294" s="272">
        <v>3</v>
      </c>
      <c r="B294" s="273">
        <v>2</v>
      </c>
      <c r="C294" s="273">
        <v>2</v>
      </c>
      <c r="D294" s="273">
        <v>5</v>
      </c>
      <c r="E294" s="273">
        <v>1</v>
      </c>
      <c r="F294" s="275"/>
      <c r="G294" s="274" t="s">
        <v>201</v>
      </c>
      <c r="H294" s="319">
        <v>261</v>
      </c>
      <c r="I294" s="261">
        <f t="shared" si="26"/>
        <v>0</v>
      </c>
      <c r="J294" s="302">
        <f t="shared" si="26"/>
        <v>0</v>
      </c>
      <c r="K294" s="262">
        <f t="shared" si="26"/>
        <v>0</v>
      </c>
      <c r="L294" s="262">
        <f t="shared" si="26"/>
        <v>0</v>
      </c>
    </row>
    <row r="295" spans="1:12" hidden="1">
      <c r="A295" s="272">
        <v>3</v>
      </c>
      <c r="B295" s="273">
        <v>2</v>
      </c>
      <c r="C295" s="273">
        <v>2</v>
      </c>
      <c r="D295" s="273">
        <v>5</v>
      </c>
      <c r="E295" s="273">
        <v>1</v>
      </c>
      <c r="F295" s="275">
        <v>1</v>
      </c>
      <c r="G295" s="274" t="s">
        <v>201</v>
      </c>
      <c r="H295" s="319">
        <v>262</v>
      </c>
      <c r="I295" s="279">
        <v>0</v>
      </c>
      <c r="J295" s="279">
        <v>0</v>
      </c>
      <c r="K295" s="279">
        <v>0</v>
      </c>
      <c r="L295" s="279">
        <v>0</v>
      </c>
    </row>
    <row r="296" spans="1:12" hidden="1">
      <c r="A296" s="272">
        <v>3</v>
      </c>
      <c r="B296" s="273">
        <v>2</v>
      </c>
      <c r="C296" s="273">
        <v>2</v>
      </c>
      <c r="D296" s="273">
        <v>6</v>
      </c>
      <c r="E296" s="273"/>
      <c r="F296" s="275"/>
      <c r="G296" s="274" t="s">
        <v>184</v>
      </c>
      <c r="H296" s="319">
        <v>263</v>
      </c>
      <c r="I296" s="261">
        <f t="shared" ref="I296:L297" si="27">I297</f>
        <v>0</v>
      </c>
      <c r="J296" s="338">
        <f t="shared" si="27"/>
        <v>0</v>
      </c>
      <c r="K296" s="262">
        <f t="shared" si="27"/>
        <v>0</v>
      </c>
      <c r="L296" s="262">
        <f t="shared" si="27"/>
        <v>0</v>
      </c>
    </row>
    <row r="297" spans="1:12" hidden="1">
      <c r="A297" s="272">
        <v>3</v>
      </c>
      <c r="B297" s="273">
        <v>2</v>
      </c>
      <c r="C297" s="273">
        <v>2</v>
      </c>
      <c r="D297" s="273">
        <v>6</v>
      </c>
      <c r="E297" s="273">
        <v>1</v>
      </c>
      <c r="F297" s="275"/>
      <c r="G297" s="274" t="s">
        <v>184</v>
      </c>
      <c r="H297" s="319">
        <v>264</v>
      </c>
      <c r="I297" s="261">
        <f t="shared" si="27"/>
        <v>0</v>
      </c>
      <c r="J297" s="338">
        <f t="shared" si="27"/>
        <v>0</v>
      </c>
      <c r="K297" s="262">
        <f t="shared" si="27"/>
        <v>0</v>
      </c>
      <c r="L297" s="262">
        <f t="shared" si="27"/>
        <v>0</v>
      </c>
    </row>
    <row r="298" spans="1:12" hidden="1">
      <c r="A298" s="272">
        <v>3</v>
      </c>
      <c r="B298" s="294">
        <v>2</v>
      </c>
      <c r="C298" s="294">
        <v>2</v>
      </c>
      <c r="D298" s="273">
        <v>6</v>
      </c>
      <c r="E298" s="294">
        <v>1</v>
      </c>
      <c r="F298" s="295">
        <v>1</v>
      </c>
      <c r="G298" s="296" t="s">
        <v>184</v>
      </c>
      <c r="H298" s="319">
        <v>265</v>
      </c>
      <c r="I298" s="279">
        <v>0</v>
      </c>
      <c r="J298" s="279">
        <v>0</v>
      </c>
      <c r="K298" s="279">
        <v>0</v>
      </c>
      <c r="L298" s="279">
        <v>0</v>
      </c>
    </row>
    <row r="299" spans="1:12" hidden="1">
      <c r="A299" s="276">
        <v>3</v>
      </c>
      <c r="B299" s="272">
        <v>2</v>
      </c>
      <c r="C299" s="273">
        <v>2</v>
      </c>
      <c r="D299" s="273">
        <v>7</v>
      </c>
      <c r="E299" s="273"/>
      <c r="F299" s="275"/>
      <c r="G299" s="274" t="s">
        <v>185</v>
      </c>
      <c r="H299" s="319">
        <v>266</v>
      </c>
      <c r="I299" s="261">
        <f>I300</f>
        <v>0</v>
      </c>
      <c r="J299" s="338">
        <f>J300</f>
        <v>0</v>
      </c>
      <c r="K299" s="262">
        <f>K300</f>
        <v>0</v>
      </c>
      <c r="L299" s="262">
        <f>L300</f>
        <v>0</v>
      </c>
    </row>
    <row r="300" spans="1:12" hidden="1">
      <c r="A300" s="276">
        <v>3</v>
      </c>
      <c r="B300" s="272">
        <v>2</v>
      </c>
      <c r="C300" s="273">
        <v>2</v>
      </c>
      <c r="D300" s="273">
        <v>7</v>
      </c>
      <c r="E300" s="273">
        <v>1</v>
      </c>
      <c r="F300" s="275"/>
      <c r="G300" s="274" t="s">
        <v>185</v>
      </c>
      <c r="H300" s="319">
        <v>267</v>
      </c>
      <c r="I300" s="261">
        <f>I301+I302</f>
        <v>0</v>
      </c>
      <c r="J300" s="261">
        <f>J301+J302</f>
        <v>0</v>
      </c>
      <c r="K300" s="261">
        <f>K301+K302</f>
        <v>0</v>
      </c>
      <c r="L300" s="261">
        <f>L301+L302</f>
        <v>0</v>
      </c>
    </row>
    <row r="301" spans="1:12" ht="25.5" hidden="1" customHeight="1">
      <c r="A301" s="276">
        <v>3</v>
      </c>
      <c r="B301" s="272">
        <v>2</v>
      </c>
      <c r="C301" s="272">
        <v>2</v>
      </c>
      <c r="D301" s="273">
        <v>7</v>
      </c>
      <c r="E301" s="273">
        <v>1</v>
      </c>
      <c r="F301" s="275">
        <v>1</v>
      </c>
      <c r="G301" s="274" t="s">
        <v>186</v>
      </c>
      <c r="H301" s="319">
        <v>268</v>
      </c>
      <c r="I301" s="279">
        <v>0</v>
      </c>
      <c r="J301" s="279">
        <v>0</v>
      </c>
      <c r="K301" s="279">
        <v>0</v>
      </c>
      <c r="L301" s="279">
        <v>0</v>
      </c>
    </row>
    <row r="302" spans="1:12" ht="25.5" hidden="1" customHeight="1">
      <c r="A302" s="276">
        <v>3</v>
      </c>
      <c r="B302" s="272">
        <v>2</v>
      </c>
      <c r="C302" s="272">
        <v>2</v>
      </c>
      <c r="D302" s="273">
        <v>7</v>
      </c>
      <c r="E302" s="273">
        <v>1</v>
      </c>
      <c r="F302" s="275">
        <v>2</v>
      </c>
      <c r="G302" s="274" t="s">
        <v>187</v>
      </c>
      <c r="H302" s="319">
        <v>269</v>
      </c>
      <c r="I302" s="279">
        <v>0</v>
      </c>
      <c r="J302" s="279">
        <v>0</v>
      </c>
      <c r="K302" s="279">
        <v>0</v>
      </c>
      <c r="L302" s="279">
        <v>0</v>
      </c>
    </row>
    <row r="303" spans="1:12" ht="25.5" hidden="1" customHeight="1">
      <c r="A303" s="280">
        <v>3</v>
      </c>
      <c r="B303" s="280">
        <v>3</v>
      </c>
      <c r="C303" s="257"/>
      <c r="D303" s="258"/>
      <c r="E303" s="258"/>
      <c r="F303" s="260"/>
      <c r="G303" s="259" t="s">
        <v>202</v>
      </c>
      <c r="H303" s="319">
        <v>270</v>
      </c>
      <c r="I303" s="261">
        <f>SUM(I304+I336)</f>
        <v>0</v>
      </c>
      <c r="J303" s="338">
        <f>SUM(J304+J336)</f>
        <v>0</v>
      </c>
      <c r="K303" s="262">
        <f>SUM(K304+K336)</f>
        <v>0</v>
      </c>
      <c r="L303" s="262">
        <f>SUM(L304+L336)</f>
        <v>0</v>
      </c>
    </row>
    <row r="304" spans="1:12" ht="38.25" hidden="1" customHeight="1">
      <c r="A304" s="276">
        <v>3</v>
      </c>
      <c r="B304" s="276">
        <v>3</v>
      </c>
      <c r="C304" s="272">
        <v>1</v>
      </c>
      <c r="D304" s="273"/>
      <c r="E304" s="273"/>
      <c r="F304" s="275"/>
      <c r="G304" s="274" t="s">
        <v>203</v>
      </c>
      <c r="H304" s="319">
        <v>271</v>
      </c>
      <c r="I304" s="261">
        <f>SUM(I305+I314+I318+I322+I326+I329+I332)</f>
        <v>0</v>
      </c>
      <c r="J304" s="338">
        <f>SUM(J305+J314+J318+J322+J326+J329+J332)</f>
        <v>0</v>
      </c>
      <c r="K304" s="262">
        <f>SUM(K305+K314+K318+K322+K326+K329+K332)</f>
        <v>0</v>
      </c>
      <c r="L304" s="262">
        <f>SUM(L305+L314+L318+L322+L326+L329+L332)</f>
        <v>0</v>
      </c>
    </row>
    <row r="305" spans="1:12" hidden="1">
      <c r="A305" s="276">
        <v>3</v>
      </c>
      <c r="B305" s="276">
        <v>3</v>
      </c>
      <c r="C305" s="272">
        <v>1</v>
      </c>
      <c r="D305" s="273">
        <v>1</v>
      </c>
      <c r="E305" s="273"/>
      <c r="F305" s="275"/>
      <c r="G305" s="274" t="s">
        <v>189</v>
      </c>
      <c r="H305" s="319">
        <v>272</v>
      </c>
      <c r="I305" s="261">
        <f>SUM(I306+I308+I311)</f>
        <v>0</v>
      </c>
      <c r="J305" s="261">
        <f>SUM(J306+J308+J311)</f>
        <v>0</v>
      </c>
      <c r="K305" s="261">
        <f>SUM(K306+K308+K311)</f>
        <v>0</v>
      </c>
      <c r="L305" s="261">
        <f>SUM(L306+L308+L311)</f>
        <v>0</v>
      </c>
    </row>
    <row r="306" spans="1:12" hidden="1">
      <c r="A306" s="276">
        <v>3</v>
      </c>
      <c r="B306" s="276">
        <v>3</v>
      </c>
      <c r="C306" s="272">
        <v>1</v>
      </c>
      <c r="D306" s="273">
        <v>1</v>
      </c>
      <c r="E306" s="273">
        <v>1</v>
      </c>
      <c r="F306" s="275"/>
      <c r="G306" s="274" t="s">
        <v>167</v>
      </c>
      <c r="H306" s="319">
        <v>273</v>
      </c>
      <c r="I306" s="261">
        <f>SUM(I307:I307)</f>
        <v>0</v>
      </c>
      <c r="J306" s="338">
        <f>SUM(J307:J307)</f>
        <v>0</v>
      </c>
      <c r="K306" s="262">
        <f>SUM(K307:K307)</f>
        <v>0</v>
      </c>
      <c r="L306" s="262">
        <f>SUM(L307:L307)</f>
        <v>0</v>
      </c>
    </row>
    <row r="307" spans="1:12" hidden="1">
      <c r="A307" s="276">
        <v>3</v>
      </c>
      <c r="B307" s="276">
        <v>3</v>
      </c>
      <c r="C307" s="272">
        <v>1</v>
      </c>
      <c r="D307" s="273">
        <v>1</v>
      </c>
      <c r="E307" s="273">
        <v>1</v>
      </c>
      <c r="F307" s="275">
        <v>1</v>
      </c>
      <c r="G307" s="274" t="s">
        <v>167</v>
      </c>
      <c r="H307" s="319">
        <v>274</v>
      </c>
      <c r="I307" s="279">
        <v>0</v>
      </c>
      <c r="J307" s="279">
        <v>0</v>
      </c>
      <c r="K307" s="279">
        <v>0</v>
      </c>
      <c r="L307" s="279">
        <v>0</v>
      </c>
    </row>
    <row r="308" spans="1:12" hidden="1">
      <c r="A308" s="276">
        <v>3</v>
      </c>
      <c r="B308" s="276">
        <v>3</v>
      </c>
      <c r="C308" s="272">
        <v>1</v>
      </c>
      <c r="D308" s="273">
        <v>1</v>
      </c>
      <c r="E308" s="273">
        <v>2</v>
      </c>
      <c r="F308" s="275"/>
      <c r="G308" s="274" t="s">
        <v>190</v>
      </c>
      <c r="H308" s="319">
        <v>275</v>
      </c>
      <c r="I308" s="261">
        <f>SUM(I309:I310)</f>
        <v>0</v>
      </c>
      <c r="J308" s="261">
        <f>SUM(J309:J310)</f>
        <v>0</v>
      </c>
      <c r="K308" s="261">
        <f>SUM(K309:K310)</f>
        <v>0</v>
      </c>
      <c r="L308" s="261">
        <f>SUM(L309:L310)</f>
        <v>0</v>
      </c>
    </row>
    <row r="309" spans="1:12" hidden="1">
      <c r="A309" s="276">
        <v>3</v>
      </c>
      <c r="B309" s="276">
        <v>3</v>
      </c>
      <c r="C309" s="272">
        <v>1</v>
      </c>
      <c r="D309" s="273">
        <v>1</v>
      </c>
      <c r="E309" s="273">
        <v>2</v>
      </c>
      <c r="F309" s="275">
        <v>1</v>
      </c>
      <c r="G309" s="274" t="s">
        <v>169</v>
      </c>
      <c r="H309" s="319">
        <v>276</v>
      </c>
      <c r="I309" s="279">
        <v>0</v>
      </c>
      <c r="J309" s="279">
        <v>0</v>
      </c>
      <c r="K309" s="279">
        <v>0</v>
      </c>
      <c r="L309" s="279">
        <v>0</v>
      </c>
    </row>
    <row r="310" spans="1:12" hidden="1">
      <c r="A310" s="276">
        <v>3</v>
      </c>
      <c r="B310" s="276">
        <v>3</v>
      </c>
      <c r="C310" s="272">
        <v>1</v>
      </c>
      <c r="D310" s="273">
        <v>1</v>
      </c>
      <c r="E310" s="273">
        <v>2</v>
      </c>
      <c r="F310" s="275">
        <v>2</v>
      </c>
      <c r="G310" s="274" t="s">
        <v>170</v>
      </c>
      <c r="H310" s="319">
        <v>277</v>
      </c>
      <c r="I310" s="279">
        <v>0</v>
      </c>
      <c r="J310" s="279">
        <v>0</v>
      </c>
      <c r="K310" s="279">
        <v>0</v>
      </c>
      <c r="L310" s="279">
        <v>0</v>
      </c>
    </row>
    <row r="311" spans="1:12" hidden="1">
      <c r="A311" s="276">
        <v>3</v>
      </c>
      <c r="B311" s="276">
        <v>3</v>
      </c>
      <c r="C311" s="272">
        <v>1</v>
      </c>
      <c r="D311" s="273">
        <v>1</v>
      </c>
      <c r="E311" s="273">
        <v>3</v>
      </c>
      <c r="F311" s="275"/>
      <c r="G311" s="274" t="s">
        <v>171</v>
      </c>
      <c r="H311" s="319">
        <v>278</v>
      </c>
      <c r="I311" s="261">
        <f>SUM(I312:I313)</f>
        <v>0</v>
      </c>
      <c r="J311" s="261">
        <f>SUM(J312:J313)</f>
        <v>0</v>
      </c>
      <c r="K311" s="261">
        <f>SUM(K312:K313)</f>
        <v>0</v>
      </c>
      <c r="L311" s="261">
        <f>SUM(L312:L313)</f>
        <v>0</v>
      </c>
    </row>
    <row r="312" spans="1:12" hidden="1">
      <c r="A312" s="276">
        <v>3</v>
      </c>
      <c r="B312" s="276">
        <v>3</v>
      </c>
      <c r="C312" s="272">
        <v>1</v>
      </c>
      <c r="D312" s="273">
        <v>1</v>
      </c>
      <c r="E312" s="273">
        <v>3</v>
      </c>
      <c r="F312" s="275">
        <v>1</v>
      </c>
      <c r="G312" s="274" t="s">
        <v>172</v>
      </c>
      <c r="H312" s="319">
        <v>279</v>
      </c>
      <c r="I312" s="279">
        <v>0</v>
      </c>
      <c r="J312" s="279">
        <v>0</v>
      </c>
      <c r="K312" s="279">
        <v>0</v>
      </c>
      <c r="L312" s="279">
        <v>0</v>
      </c>
    </row>
    <row r="313" spans="1:12" hidden="1">
      <c r="A313" s="276">
        <v>3</v>
      </c>
      <c r="B313" s="276">
        <v>3</v>
      </c>
      <c r="C313" s="272">
        <v>1</v>
      </c>
      <c r="D313" s="273">
        <v>1</v>
      </c>
      <c r="E313" s="273">
        <v>3</v>
      </c>
      <c r="F313" s="275">
        <v>2</v>
      </c>
      <c r="G313" s="274" t="s">
        <v>191</v>
      </c>
      <c r="H313" s="319">
        <v>280</v>
      </c>
      <c r="I313" s="279">
        <v>0</v>
      </c>
      <c r="J313" s="279">
        <v>0</v>
      </c>
      <c r="K313" s="279">
        <v>0</v>
      </c>
      <c r="L313" s="279">
        <v>0</v>
      </c>
    </row>
    <row r="314" spans="1:12" hidden="1">
      <c r="A314" s="292">
        <v>3</v>
      </c>
      <c r="B314" s="267">
        <v>3</v>
      </c>
      <c r="C314" s="272">
        <v>1</v>
      </c>
      <c r="D314" s="273">
        <v>2</v>
      </c>
      <c r="E314" s="273"/>
      <c r="F314" s="275"/>
      <c r="G314" s="274" t="s">
        <v>204</v>
      </c>
      <c r="H314" s="319">
        <v>281</v>
      </c>
      <c r="I314" s="261">
        <f>I315</f>
        <v>0</v>
      </c>
      <c r="J314" s="338">
        <f>J315</f>
        <v>0</v>
      </c>
      <c r="K314" s="262">
        <f>K315</f>
        <v>0</v>
      </c>
      <c r="L314" s="262">
        <f>L315</f>
        <v>0</v>
      </c>
    </row>
    <row r="315" spans="1:12" hidden="1">
      <c r="A315" s="292">
        <v>3</v>
      </c>
      <c r="B315" s="292">
        <v>3</v>
      </c>
      <c r="C315" s="267">
        <v>1</v>
      </c>
      <c r="D315" s="265">
        <v>2</v>
      </c>
      <c r="E315" s="265">
        <v>1</v>
      </c>
      <c r="F315" s="268"/>
      <c r="G315" s="274" t="s">
        <v>204</v>
      </c>
      <c r="H315" s="319">
        <v>282</v>
      </c>
      <c r="I315" s="282">
        <f>SUM(I316:I317)</f>
        <v>0</v>
      </c>
      <c r="J315" s="339">
        <f>SUM(J316:J317)</f>
        <v>0</v>
      </c>
      <c r="K315" s="283">
        <f>SUM(K316:K317)</f>
        <v>0</v>
      </c>
      <c r="L315" s="283">
        <f>SUM(L316:L317)</f>
        <v>0</v>
      </c>
    </row>
    <row r="316" spans="1:12" ht="25.5" hidden="1" customHeight="1">
      <c r="A316" s="276">
        <v>3</v>
      </c>
      <c r="B316" s="276">
        <v>3</v>
      </c>
      <c r="C316" s="272">
        <v>1</v>
      </c>
      <c r="D316" s="273">
        <v>2</v>
      </c>
      <c r="E316" s="273">
        <v>1</v>
      </c>
      <c r="F316" s="275">
        <v>1</v>
      </c>
      <c r="G316" s="274" t="s">
        <v>205</v>
      </c>
      <c r="H316" s="319">
        <v>283</v>
      </c>
      <c r="I316" s="279">
        <v>0</v>
      </c>
      <c r="J316" s="279">
        <v>0</v>
      </c>
      <c r="K316" s="279">
        <v>0</v>
      </c>
      <c r="L316" s="279">
        <v>0</v>
      </c>
    </row>
    <row r="317" spans="1:12" hidden="1">
      <c r="A317" s="284">
        <v>3</v>
      </c>
      <c r="B317" s="322">
        <v>3</v>
      </c>
      <c r="C317" s="293">
        <v>1</v>
      </c>
      <c r="D317" s="294">
        <v>2</v>
      </c>
      <c r="E317" s="294">
        <v>1</v>
      </c>
      <c r="F317" s="295">
        <v>2</v>
      </c>
      <c r="G317" s="296" t="s">
        <v>206</v>
      </c>
      <c r="H317" s="319">
        <v>284</v>
      </c>
      <c r="I317" s="279">
        <v>0</v>
      </c>
      <c r="J317" s="279">
        <v>0</v>
      </c>
      <c r="K317" s="279">
        <v>0</v>
      </c>
      <c r="L317" s="279">
        <v>0</v>
      </c>
    </row>
    <row r="318" spans="1:12" ht="25.5" hidden="1" customHeight="1">
      <c r="A318" s="272">
        <v>3</v>
      </c>
      <c r="B318" s="274">
        <v>3</v>
      </c>
      <c r="C318" s="272">
        <v>1</v>
      </c>
      <c r="D318" s="273">
        <v>3</v>
      </c>
      <c r="E318" s="273"/>
      <c r="F318" s="275"/>
      <c r="G318" s="274" t="s">
        <v>207</v>
      </c>
      <c r="H318" s="319">
        <v>285</v>
      </c>
      <c r="I318" s="261">
        <f>I319</f>
        <v>0</v>
      </c>
      <c r="J318" s="338">
        <f>J319</f>
        <v>0</v>
      </c>
      <c r="K318" s="262">
        <f>K319</f>
        <v>0</v>
      </c>
      <c r="L318" s="262">
        <f>L319</f>
        <v>0</v>
      </c>
    </row>
    <row r="319" spans="1:12" ht="25.5" hidden="1" customHeight="1">
      <c r="A319" s="272">
        <v>3</v>
      </c>
      <c r="B319" s="296">
        <v>3</v>
      </c>
      <c r="C319" s="293">
        <v>1</v>
      </c>
      <c r="D319" s="294">
        <v>3</v>
      </c>
      <c r="E319" s="294">
        <v>1</v>
      </c>
      <c r="F319" s="295"/>
      <c r="G319" s="274" t="s">
        <v>207</v>
      </c>
      <c r="H319" s="319">
        <v>286</v>
      </c>
      <c r="I319" s="262">
        <f>I320+I321</f>
        <v>0</v>
      </c>
      <c r="J319" s="262">
        <f>J320+J321</f>
        <v>0</v>
      </c>
      <c r="K319" s="262">
        <f>K320+K321</f>
        <v>0</v>
      </c>
      <c r="L319" s="262">
        <f>L320+L321</f>
        <v>0</v>
      </c>
    </row>
    <row r="320" spans="1:12" ht="25.5" hidden="1" customHeight="1">
      <c r="A320" s="272">
        <v>3</v>
      </c>
      <c r="B320" s="274">
        <v>3</v>
      </c>
      <c r="C320" s="272">
        <v>1</v>
      </c>
      <c r="D320" s="273">
        <v>3</v>
      </c>
      <c r="E320" s="273">
        <v>1</v>
      </c>
      <c r="F320" s="275">
        <v>1</v>
      </c>
      <c r="G320" s="274" t="s">
        <v>208</v>
      </c>
      <c r="H320" s="319">
        <v>287</v>
      </c>
      <c r="I320" s="327">
        <v>0</v>
      </c>
      <c r="J320" s="327">
        <v>0</v>
      </c>
      <c r="K320" s="327">
        <v>0</v>
      </c>
      <c r="L320" s="326">
        <v>0</v>
      </c>
    </row>
    <row r="321" spans="1:12" ht="25.5" hidden="1" customHeight="1">
      <c r="A321" s="272">
        <v>3</v>
      </c>
      <c r="B321" s="274">
        <v>3</v>
      </c>
      <c r="C321" s="272">
        <v>1</v>
      </c>
      <c r="D321" s="273">
        <v>3</v>
      </c>
      <c r="E321" s="273">
        <v>1</v>
      </c>
      <c r="F321" s="275">
        <v>2</v>
      </c>
      <c r="G321" s="274" t="s">
        <v>209</v>
      </c>
      <c r="H321" s="319">
        <v>288</v>
      </c>
      <c r="I321" s="279">
        <v>0</v>
      </c>
      <c r="J321" s="279">
        <v>0</v>
      </c>
      <c r="K321" s="279">
        <v>0</v>
      </c>
      <c r="L321" s="279">
        <v>0</v>
      </c>
    </row>
    <row r="322" spans="1:12" hidden="1">
      <c r="A322" s="272">
        <v>3</v>
      </c>
      <c r="B322" s="274">
        <v>3</v>
      </c>
      <c r="C322" s="272">
        <v>1</v>
      </c>
      <c r="D322" s="273">
        <v>4</v>
      </c>
      <c r="E322" s="273"/>
      <c r="F322" s="275"/>
      <c r="G322" s="274" t="s">
        <v>210</v>
      </c>
      <c r="H322" s="319">
        <v>289</v>
      </c>
      <c r="I322" s="261">
        <f>I323</f>
        <v>0</v>
      </c>
      <c r="J322" s="338">
        <f>J323</f>
        <v>0</v>
      </c>
      <c r="K322" s="262">
        <f>K323</f>
        <v>0</v>
      </c>
      <c r="L322" s="262">
        <f>L323</f>
        <v>0</v>
      </c>
    </row>
    <row r="323" spans="1:12" hidden="1">
      <c r="A323" s="276">
        <v>3</v>
      </c>
      <c r="B323" s="272">
        <v>3</v>
      </c>
      <c r="C323" s="273">
        <v>1</v>
      </c>
      <c r="D323" s="273">
        <v>4</v>
      </c>
      <c r="E323" s="273">
        <v>1</v>
      </c>
      <c r="F323" s="275"/>
      <c r="G323" s="274" t="s">
        <v>210</v>
      </c>
      <c r="H323" s="319">
        <v>290</v>
      </c>
      <c r="I323" s="261">
        <f>SUM(I324:I325)</f>
        <v>0</v>
      </c>
      <c r="J323" s="261">
        <f>SUM(J324:J325)</f>
        <v>0</v>
      </c>
      <c r="K323" s="261">
        <f>SUM(K324:K325)</f>
        <v>0</v>
      </c>
      <c r="L323" s="261">
        <f>SUM(L324:L325)</f>
        <v>0</v>
      </c>
    </row>
    <row r="324" spans="1:12" hidden="1">
      <c r="A324" s="276">
        <v>3</v>
      </c>
      <c r="B324" s="272">
        <v>3</v>
      </c>
      <c r="C324" s="273">
        <v>1</v>
      </c>
      <c r="D324" s="273">
        <v>4</v>
      </c>
      <c r="E324" s="273">
        <v>1</v>
      </c>
      <c r="F324" s="275">
        <v>1</v>
      </c>
      <c r="G324" s="274" t="s">
        <v>211</v>
      </c>
      <c r="H324" s="319">
        <v>291</v>
      </c>
      <c r="I324" s="278">
        <v>0</v>
      </c>
      <c r="J324" s="279">
        <v>0</v>
      </c>
      <c r="K324" s="279">
        <v>0</v>
      </c>
      <c r="L324" s="278">
        <v>0</v>
      </c>
    </row>
    <row r="325" spans="1:12" hidden="1">
      <c r="A325" s="272">
        <v>3</v>
      </c>
      <c r="B325" s="273">
        <v>3</v>
      </c>
      <c r="C325" s="273">
        <v>1</v>
      </c>
      <c r="D325" s="273">
        <v>4</v>
      </c>
      <c r="E325" s="273">
        <v>1</v>
      </c>
      <c r="F325" s="275">
        <v>2</v>
      </c>
      <c r="G325" s="274" t="s">
        <v>212</v>
      </c>
      <c r="H325" s="319">
        <v>292</v>
      </c>
      <c r="I325" s="279">
        <v>0</v>
      </c>
      <c r="J325" s="327">
        <v>0</v>
      </c>
      <c r="K325" s="327">
        <v>0</v>
      </c>
      <c r="L325" s="326">
        <v>0</v>
      </c>
    </row>
    <row r="326" spans="1:12" hidden="1">
      <c r="A326" s="272">
        <v>3</v>
      </c>
      <c r="B326" s="273">
        <v>3</v>
      </c>
      <c r="C326" s="273">
        <v>1</v>
      </c>
      <c r="D326" s="273">
        <v>5</v>
      </c>
      <c r="E326" s="273"/>
      <c r="F326" s="275"/>
      <c r="G326" s="274" t="s">
        <v>213</v>
      </c>
      <c r="H326" s="319">
        <v>293</v>
      </c>
      <c r="I326" s="283">
        <f t="shared" ref="I326:L327" si="28">I327</f>
        <v>0</v>
      </c>
      <c r="J326" s="338">
        <f t="shared" si="28"/>
        <v>0</v>
      </c>
      <c r="K326" s="262">
        <f t="shared" si="28"/>
        <v>0</v>
      </c>
      <c r="L326" s="262">
        <f t="shared" si="28"/>
        <v>0</v>
      </c>
    </row>
    <row r="327" spans="1:12" hidden="1">
      <c r="A327" s="267">
        <v>3</v>
      </c>
      <c r="B327" s="294">
        <v>3</v>
      </c>
      <c r="C327" s="294">
        <v>1</v>
      </c>
      <c r="D327" s="294">
        <v>5</v>
      </c>
      <c r="E327" s="294">
        <v>1</v>
      </c>
      <c r="F327" s="295"/>
      <c r="G327" s="274" t="s">
        <v>213</v>
      </c>
      <c r="H327" s="319">
        <v>294</v>
      </c>
      <c r="I327" s="262">
        <f t="shared" si="28"/>
        <v>0</v>
      </c>
      <c r="J327" s="339">
        <f t="shared" si="28"/>
        <v>0</v>
      </c>
      <c r="K327" s="283">
        <f t="shared" si="28"/>
        <v>0</v>
      </c>
      <c r="L327" s="283">
        <f t="shared" si="28"/>
        <v>0</v>
      </c>
    </row>
    <row r="328" spans="1:12" hidden="1">
      <c r="A328" s="272">
        <v>3</v>
      </c>
      <c r="B328" s="273">
        <v>3</v>
      </c>
      <c r="C328" s="273">
        <v>1</v>
      </c>
      <c r="D328" s="273">
        <v>5</v>
      </c>
      <c r="E328" s="273">
        <v>1</v>
      </c>
      <c r="F328" s="275">
        <v>1</v>
      </c>
      <c r="G328" s="274" t="s">
        <v>214</v>
      </c>
      <c r="H328" s="319">
        <v>295</v>
      </c>
      <c r="I328" s="279">
        <v>0</v>
      </c>
      <c r="J328" s="327">
        <v>0</v>
      </c>
      <c r="K328" s="327">
        <v>0</v>
      </c>
      <c r="L328" s="326">
        <v>0</v>
      </c>
    </row>
    <row r="329" spans="1:12" hidden="1">
      <c r="A329" s="272">
        <v>3</v>
      </c>
      <c r="B329" s="273">
        <v>3</v>
      </c>
      <c r="C329" s="273">
        <v>1</v>
      </c>
      <c r="D329" s="273">
        <v>6</v>
      </c>
      <c r="E329" s="273"/>
      <c r="F329" s="275"/>
      <c r="G329" s="274" t="s">
        <v>184</v>
      </c>
      <c r="H329" s="319">
        <v>296</v>
      </c>
      <c r="I329" s="262">
        <f t="shared" ref="I329:L330" si="29">I330</f>
        <v>0</v>
      </c>
      <c r="J329" s="338">
        <f t="shared" si="29"/>
        <v>0</v>
      </c>
      <c r="K329" s="262">
        <f t="shared" si="29"/>
        <v>0</v>
      </c>
      <c r="L329" s="262">
        <f t="shared" si="29"/>
        <v>0</v>
      </c>
    </row>
    <row r="330" spans="1:12" hidden="1">
      <c r="A330" s="272">
        <v>3</v>
      </c>
      <c r="B330" s="273">
        <v>3</v>
      </c>
      <c r="C330" s="273">
        <v>1</v>
      </c>
      <c r="D330" s="273">
        <v>6</v>
      </c>
      <c r="E330" s="273">
        <v>1</v>
      </c>
      <c r="F330" s="275"/>
      <c r="G330" s="274" t="s">
        <v>184</v>
      </c>
      <c r="H330" s="319">
        <v>297</v>
      </c>
      <c r="I330" s="261">
        <f t="shared" si="29"/>
        <v>0</v>
      </c>
      <c r="J330" s="338">
        <f t="shared" si="29"/>
        <v>0</v>
      </c>
      <c r="K330" s="262">
        <f t="shared" si="29"/>
        <v>0</v>
      </c>
      <c r="L330" s="262">
        <f t="shared" si="29"/>
        <v>0</v>
      </c>
    </row>
    <row r="331" spans="1:12" hidden="1">
      <c r="A331" s="272">
        <v>3</v>
      </c>
      <c r="B331" s="273">
        <v>3</v>
      </c>
      <c r="C331" s="273">
        <v>1</v>
      </c>
      <c r="D331" s="273">
        <v>6</v>
      </c>
      <c r="E331" s="273">
        <v>1</v>
      </c>
      <c r="F331" s="275">
        <v>1</v>
      </c>
      <c r="G331" s="274" t="s">
        <v>184</v>
      </c>
      <c r="H331" s="319">
        <v>298</v>
      </c>
      <c r="I331" s="327">
        <v>0</v>
      </c>
      <c r="J331" s="327">
        <v>0</v>
      </c>
      <c r="K331" s="327">
        <v>0</v>
      </c>
      <c r="L331" s="326">
        <v>0</v>
      </c>
    </row>
    <row r="332" spans="1:12" hidden="1">
      <c r="A332" s="272">
        <v>3</v>
      </c>
      <c r="B332" s="273">
        <v>3</v>
      </c>
      <c r="C332" s="273">
        <v>1</v>
      </c>
      <c r="D332" s="273">
        <v>7</v>
      </c>
      <c r="E332" s="273"/>
      <c r="F332" s="275"/>
      <c r="G332" s="274" t="s">
        <v>215</v>
      </c>
      <c r="H332" s="319">
        <v>299</v>
      </c>
      <c r="I332" s="261">
        <f>I333</f>
        <v>0</v>
      </c>
      <c r="J332" s="338">
        <f>J333</f>
        <v>0</v>
      </c>
      <c r="K332" s="262">
        <f>K333</f>
        <v>0</v>
      </c>
      <c r="L332" s="262">
        <f>L333</f>
        <v>0</v>
      </c>
    </row>
    <row r="333" spans="1:12" hidden="1">
      <c r="A333" s="272">
        <v>3</v>
      </c>
      <c r="B333" s="273">
        <v>3</v>
      </c>
      <c r="C333" s="273">
        <v>1</v>
      </c>
      <c r="D333" s="273">
        <v>7</v>
      </c>
      <c r="E333" s="273">
        <v>1</v>
      </c>
      <c r="F333" s="275"/>
      <c r="G333" s="274" t="s">
        <v>215</v>
      </c>
      <c r="H333" s="319">
        <v>300</v>
      </c>
      <c r="I333" s="261">
        <f>I334+I335</f>
        <v>0</v>
      </c>
      <c r="J333" s="261">
        <f>J334+J335</f>
        <v>0</v>
      </c>
      <c r="K333" s="261">
        <f>K334+K335</f>
        <v>0</v>
      </c>
      <c r="L333" s="261">
        <f>L334+L335</f>
        <v>0</v>
      </c>
    </row>
    <row r="334" spans="1:12" ht="25.5" hidden="1" customHeight="1">
      <c r="A334" s="272">
        <v>3</v>
      </c>
      <c r="B334" s="273">
        <v>3</v>
      </c>
      <c r="C334" s="273">
        <v>1</v>
      </c>
      <c r="D334" s="273">
        <v>7</v>
      </c>
      <c r="E334" s="273">
        <v>1</v>
      </c>
      <c r="F334" s="275">
        <v>1</v>
      </c>
      <c r="G334" s="274" t="s">
        <v>216</v>
      </c>
      <c r="H334" s="319">
        <v>301</v>
      </c>
      <c r="I334" s="327">
        <v>0</v>
      </c>
      <c r="J334" s="327">
        <v>0</v>
      </c>
      <c r="K334" s="327">
        <v>0</v>
      </c>
      <c r="L334" s="326">
        <v>0</v>
      </c>
    </row>
    <row r="335" spans="1:12" ht="25.5" hidden="1" customHeight="1">
      <c r="A335" s="272">
        <v>3</v>
      </c>
      <c r="B335" s="273">
        <v>3</v>
      </c>
      <c r="C335" s="273">
        <v>1</v>
      </c>
      <c r="D335" s="273">
        <v>7</v>
      </c>
      <c r="E335" s="273">
        <v>1</v>
      </c>
      <c r="F335" s="275">
        <v>2</v>
      </c>
      <c r="G335" s="274" t="s">
        <v>217</v>
      </c>
      <c r="H335" s="319">
        <v>302</v>
      </c>
      <c r="I335" s="279">
        <v>0</v>
      </c>
      <c r="J335" s="279">
        <v>0</v>
      </c>
      <c r="K335" s="279">
        <v>0</v>
      </c>
      <c r="L335" s="279">
        <v>0</v>
      </c>
    </row>
    <row r="336" spans="1:12" ht="38.25" hidden="1" customHeight="1">
      <c r="A336" s="272">
        <v>3</v>
      </c>
      <c r="B336" s="273">
        <v>3</v>
      </c>
      <c r="C336" s="273">
        <v>2</v>
      </c>
      <c r="D336" s="273"/>
      <c r="E336" s="273"/>
      <c r="F336" s="275"/>
      <c r="G336" s="274" t="s">
        <v>218</v>
      </c>
      <c r="H336" s="319">
        <v>303</v>
      </c>
      <c r="I336" s="261">
        <f>SUM(I337+I346+I350+I354+I358+I361+I364)</f>
        <v>0</v>
      </c>
      <c r="J336" s="338">
        <f>SUM(J337+J346+J350+J354+J358+J361+J364)</f>
        <v>0</v>
      </c>
      <c r="K336" s="262">
        <f>SUM(K337+K346+K350+K354+K358+K361+K364)</f>
        <v>0</v>
      </c>
      <c r="L336" s="262">
        <f>SUM(L337+L346+L350+L354+L358+L361+L364)</f>
        <v>0</v>
      </c>
    </row>
    <row r="337" spans="1:15" hidden="1">
      <c r="A337" s="272">
        <v>3</v>
      </c>
      <c r="B337" s="273">
        <v>3</v>
      </c>
      <c r="C337" s="273">
        <v>2</v>
      </c>
      <c r="D337" s="273">
        <v>1</v>
      </c>
      <c r="E337" s="273"/>
      <c r="F337" s="275"/>
      <c r="G337" s="274" t="s">
        <v>166</v>
      </c>
      <c r="H337" s="319">
        <v>304</v>
      </c>
      <c r="I337" s="261">
        <f>I338</f>
        <v>0</v>
      </c>
      <c r="J337" s="338">
        <f>J338</f>
        <v>0</v>
      </c>
      <c r="K337" s="262">
        <f>K338</f>
        <v>0</v>
      </c>
      <c r="L337" s="262">
        <f>L338</f>
        <v>0</v>
      </c>
    </row>
    <row r="338" spans="1:15" hidden="1">
      <c r="A338" s="276">
        <v>3</v>
      </c>
      <c r="B338" s="272">
        <v>3</v>
      </c>
      <c r="C338" s="273">
        <v>2</v>
      </c>
      <c r="D338" s="274">
        <v>1</v>
      </c>
      <c r="E338" s="272">
        <v>1</v>
      </c>
      <c r="F338" s="275"/>
      <c r="G338" s="274" t="s">
        <v>166</v>
      </c>
      <c r="H338" s="319">
        <v>305</v>
      </c>
      <c r="I338" s="261">
        <f>SUM(I339:I339)</f>
        <v>0</v>
      </c>
      <c r="J338" s="261">
        <f>SUM(J339:J339)</f>
        <v>0</v>
      </c>
      <c r="K338" s="261">
        <f>SUM(K339:K339)</f>
        <v>0</v>
      </c>
      <c r="L338" s="261">
        <f>SUM(L339:L339)</f>
        <v>0</v>
      </c>
      <c r="M338" s="340"/>
      <c r="N338" s="340"/>
      <c r="O338" s="340"/>
    </row>
    <row r="339" spans="1:15" hidden="1">
      <c r="A339" s="276">
        <v>3</v>
      </c>
      <c r="B339" s="272">
        <v>3</v>
      </c>
      <c r="C339" s="273">
        <v>2</v>
      </c>
      <c r="D339" s="274">
        <v>1</v>
      </c>
      <c r="E339" s="272">
        <v>1</v>
      </c>
      <c r="F339" s="275">
        <v>1</v>
      </c>
      <c r="G339" s="274" t="s">
        <v>167</v>
      </c>
      <c r="H339" s="319">
        <v>306</v>
      </c>
      <c r="I339" s="327">
        <v>0</v>
      </c>
      <c r="J339" s="327">
        <v>0</v>
      </c>
      <c r="K339" s="327">
        <v>0</v>
      </c>
      <c r="L339" s="326">
        <v>0</v>
      </c>
    </row>
    <row r="340" spans="1:15" hidden="1">
      <c r="A340" s="276">
        <v>3</v>
      </c>
      <c r="B340" s="272">
        <v>3</v>
      </c>
      <c r="C340" s="273">
        <v>2</v>
      </c>
      <c r="D340" s="274">
        <v>1</v>
      </c>
      <c r="E340" s="272">
        <v>2</v>
      </c>
      <c r="F340" s="275"/>
      <c r="G340" s="296" t="s">
        <v>190</v>
      </c>
      <c r="H340" s="319">
        <v>307</v>
      </c>
      <c r="I340" s="261">
        <f>SUM(I341:I342)</f>
        <v>0</v>
      </c>
      <c r="J340" s="261">
        <f>SUM(J341:J342)</f>
        <v>0</v>
      </c>
      <c r="K340" s="261">
        <f>SUM(K341:K342)</f>
        <v>0</v>
      </c>
      <c r="L340" s="261">
        <f>SUM(L341:L342)</f>
        <v>0</v>
      </c>
    </row>
    <row r="341" spans="1:15" hidden="1">
      <c r="A341" s="276">
        <v>3</v>
      </c>
      <c r="B341" s="272">
        <v>3</v>
      </c>
      <c r="C341" s="273">
        <v>2</v>
      </c>
      <c r="D341" s="274">
        <v>1</v>
      </c>
      <c r="E341" s="272">
        <v>2</v>
      </c>
      <c r="F341" s="275">
        <v>1</v>
      </c>
      <c r="G341" s="296" t="s">
        <v>169</v>
      </c>
      <c r="H341" s="319">
        <v>308</v>
      </c>
      <c r="I341" s="327">
        <v>0</v>
      </c>
      <c r="J341" s="327">
        <v>0</v>
      </c>
      <c r="K341" s="327">
        <v>0</v>
      </c>
      <c r="L341" s="326">
        <v>0</v>
      </c>
    </row>
    <row r="342" spans="1:15" hidden="1">
      <c r="A342" s="276">
        <v>3</v>
      </c>
      <c r="B342" s="272">
        <v>3</v>
      </c>
      <c r="C342" s="273">
        <v>2</v>
      </c>
      <c r="D342" s="274">
        <v>1</v>
      </c>
      <c r="E342" s="272">
        <v>2</v>
      </c>
      <c r="F342" s="275">
        <v>2</v>
      </c>
      <c r="G342" s="296" t="s">
        <v>170</v>
      </c>
      <c r="H342" s="319">
        <v>309</v>
      </c>
      <c r="I342" s="279">
        <v>0</v>
      </c>
      <c r="J342" s="279">
        <v>0</v>
      </c>
      <c r="K342" s="279">
        <v>0</v>
      </c>
      <c r="L342" s="279">
        <v>0</v>
      </c>
    </row>
    <row r="343" spans="1:15" hidden="1">
      <c r="A343" s="276">
        <v>3</v>
      </c>
      <c r="B343" s="272">
        <v>3</v>
      </c>
      <c r="C343" s="273">
        <v>2</v>
      </c>
      <c r="D343" s="274">
        <v>1</v>
      </c>
      <c r="E343" s="272">
        <v>3</v>
      </c>
      <c r="F343" s="275"/>
      <c r="G343" s="296" t="s">
        <v>171</v>
      </c>
      <c r="H343" s="319">
        <v>310</v>
      </c>
      <c r="I343" s="261">
        <f>SUM(I344:I345)</f>
        <v>0</v>
      </c>
      <c r="J343" s="261">
        <f>SUM(J344:J345)</f>
        <v>0</v>
      </c>
      <c r="K343" s="261">
        <f>SUM(K344:K345)</f>
        <v>0</v>
      </c>
      <c r="L343" s="261">
        <f>SUM(L344:L345)</f>
        <v>0</v>
      </c>
    </row>
    <row r="344" spans="1:15" hidden="1">
      <c r="A344" s="276">
        <v>3</v>
      </c>
      <c r="B344" s="272">
        <v>3</v>
      </c>
      <c r="C344" s="273">
        <v>2</v>
      </c>
      <c r="D344" s="274">
        <v>1</v>
      </c>
      <c r="E344" s="272">
        <v>3</v>
      </c>
      <c r="F344" s="275">
        <v>1</v>
      </c>
      <c r="G344" s="296" t="s">
        <v>172</v>
      </c>
      <c r="H344" s="319">
        <v>311</v>
      </c>
      <c r="I344" s="279">
        <v>0</v>
      </c>
      <c r="J344" s="279">
        <v>0</v>
      </c>
      <c r="K344" s="279">
        <v>0</v>
      </c>
      <c r="L344" s="279">
        <v>0</v>
      </c>
    </row>
    <row r="345" spans="1:15" hidden="1">
      <c r="A345" s="276">
        <v>3</v>
      </c>
      <c r="B345" s="272">
        <v>3</v>
      </c>
      <c r="C345" s="273">
        <v>2</v>
      </c>
      <c r="D345" s="274">
        <v>1</v>
      </c>
      <c r="E345" s="272">
        <v>3</v>
      </c>
      <c r="F345" s="275">
        <v>2</v>
      </c>
      <c r="G345" s="296" t="s">
        <v>191</v>
      </c>
      <c r="H345" s="319">
        <v>312</v>
      </c>
      <c r="I345" s="297">
        <v>0</v>
      </c>
      <c r="J345" s="341">
        <v>0</v>
      </c>
      <c r="K345" s="297">
        <v>0</v>
      </c>
      <c r="L345" s="297">
        <v>0</v>
      </c>
    </row>
    <row r="346" spans="1:15" hidden="1">
      <c r="A346" s="284">
        <v>3</v>
      </c>
      <c r="B346" s="284">
        <v>3</v>
      </c>
      <c r="C346" s="293">
        <v>2</v>
      </c>
      <c r="D346" s="296">
        <v>2</v>
      </c>
      <c r="E346" s="293"/>
      <c r="F346" s="295"/>
      <c r="G346" s="296" t="s">
        <v>204</v>
      </c>
      <c r="H346" s="319">
        <v>313</v>
      </c>
      <c r="I346" s="289">
        <f>I347</f>
        <v>0</v>
      </c>
      <c r="J346" s="342">
        <f>J347</f>
        <v>0</v>
      </c>
      <c r="K346" s="290">
        <f>K347</f>
        <v>0</v>
      </c>
      <c r="L346" s="290">
        <f>L347</f>
        <v>0</v>
      </c>
    </row>
    <row r="347" spans="1:15" hidden="1">
      <c r="A347" s="276">
        <v>3</v>
      </c>
      <c r="B347" s="276">
        <v>3</v>
      </c>
      <c r="C347" s="272">
        <v>2</v>
      </c>
      <c r="D347" s="274">
        <v>2</v>
      </c>
      <c r="E347" s="272">
        <v>1</v>
      </c>
      <c r="F347" s="275"/>
      <c r="G347" s="296" t="s">
        <v>204</v>
      </c>
      <c r="H347" s="319">
        <v>314</v>
      </c>
      <c r="I347" s="261">
        <f>SUM(I348:I349)</f>
        <v>0</v>
      </c>
      <c r="J347" s="302">
        <f>SUM(J348:J349)</f>
        <v>0</v>
      </c>
      <c r="K347" s="262">
        <f>SUM(K348:K349)</f>
        <v>0</v>
      </c>
      <c r="L347" s="262">
        <f>SUM(L348:L349)</f>
        <v>0</v>
      </c>
    </row>
    <row r="348" spans="1:15" ht="25.5" hidden="1" customHeight="1">
      <c r="A348" s="276">
        <v>3</v>
      </c>
      <c r="B348" s="276">
        <v>3</v>
      </c>
      <c r="C348" s="272">
        <v>2</v>
      </c>
      <c r="D348" s="274">
        <v>2</v>
      </c>
      <c r="E348" s="276">
        <v>1</v>
      </c>
      <c r="F348" s="307">
        <v>1</v>
      </c>
      <c r="G348" s="274" t="s">
        <v>205</v>
      </c>
      <c r="H348" s="319">
        <v>315</v>
      </c>
      <c r="I348" s="279">
        <v>0</v>
      </c>
      <c r="J348" s="279">
        <v>0</v>
      </c>
      <c r="K348" s="279">
        <v>0</v>
      </c>
      <c r="L348" s="279">
        <v>0</v>
      </c>
    </row>
    <row r="349" spans="1:15" hidden="1">
      <c r="A349" s="284">
        <v>3</v>
      </c>
      <c r="B349" s="284">
        <v>3</v>
      </c>
      <c r="C349" s="285">
        <v>2</v>
      </c>
      <c r="D349" s="286">
        <v>2</v>
      </c>
      <c r="E349" s="287">
        <v>1</v>
      </c>
      <c r="F349" s="316">
        <v>2</v>
      </c>
      <c r="G349" s="287" t="s">
        <v>206</v>
      </c>
      <c r="H349" s="319">
        <v>316</v>
      </c>
      <c r="I349" s="279">
        <v>0</v>
      </c>
      <c r="J349" s="279">
        <v>0</v>
      </c>
      <c r="K349" s="279">
        <v>0</v>
      </c>
      <c r="L349" s="279">
        <v>0</v>
      </c>
    </row>
    <row r="350" spans="1:15" ht="25.5" hidden="1" customHeight="1">
      <c r="A350" s="276">
        <v>3</v>
      </c>
      <c r="B350" s="276">
        <v>3</v>
      </c>
      <c r="C350" s="272">
        <v>2</v>
      </c>
      <c r="D350" s="273">
        <v>3</v>
      </c>
      <c r="E350" s="274"/>
      <c r="F350" s="307"/>
      <c r="G350" s="274" t="s">
        <v>207</v>
      </c>
      <c r="H350" s="319">
        <v>317</v>
      </c>
      <c r="I350" s="261">
        <f>I351</f>
        <v>0</v>
      </c>
      <c r="J350" s="302">
        <f>J351</f>
        <v>0</v>
      </c>
      <c r="K350" s="262">
        <f>K351</f>
        <v>0</v>
      </c>
      <c r="L350" s="262">
        <f>L351</f>
        <v>0</v>
      </c>
    </row>
    <row r="351" spans="1:15" ht="25.5" hidden="1" customHeight="1">
      <c r="A351" s="276">
        <v>3</v>
      </c>
      <c r="B351" s="276">
        <v>3</v>
      </c>
      <c r="C351" s="272">
        <v>2</v>
      </c>
      <c r="D351" s="273">
        <v>3</v>
      </c>
      <c r="E351" s="274">
        <v>1</v>
      </c>
      <c r="F351" s="307"/>
      <c r="G351" s="274" t="s">
        <v>207</v>
      </c>
      <c r="H351" s="319">
        <v>318</v>
      </c>
      <c r="I351" s="261">
        <f>I352+I353</f>
        <v>0</v>
      </c>
      <c r="J351" s="261">
        <f>J352+J353</f>
        <v>0</v>
      </c>
      <c r="K351" s="261">
        <f>K352+K353</f>
        <v>0</v>
      </c>
      <c r="L351" s="261">
        <f>L352+L353</f>
        <v>0</v>
      </c>
    </row>
    <row r="352" spans="1:15" ht="25.5" hidden="1" customHeight="1">
      <c r="A352" s="276">
        <v>3</v>
      </c>
      <c r="B352" s="276">
        <v>3</v>
      </c>
      <c r="C352" s="272">
        <v>2</v>
      </c>
      <c r="D352" s="273">
        <v>3</v>
      </c>
      <c r="E352" s="274">
        <v>1</v>
      </c>
      <c r="F352" s="307">
        <v>1</v>
      </c>
      <c r="G352" s="274" t="s">
        <v>208</v>
      </c>
      <c r="H352" s="319">
        <v>319</v>
      </c>
      <c r="I352" s="327">
        <v>0</v>
      </c>
      <c r="J352" s="327">
        <v>0</v>
      </c>
      <c r="K352" s="327">
        <v>0</v>
      </c>
      <c r="L352" s="326">
        <v>0</v>
      </c>
    </row>
    <row r="353" spans="1:12" ht="25.5" hidden="1" customHeight="1">
      <c r="A353" s="276">
        <v>3</v>
      </c>
      <c r="B353" s="276">
        <v>3</v>
      </c>
      <c r="C353" s="272">
        <v>2</v>
      </c>
      <c r="D353" s="273">
        <v>3</v>
      </c>
      <c r="E353" s="274">
        <v>1</v>
      </c>
      <c r="F353" s="307">
        <v>2</v>
      </c>
      <c r="G353" s="274" t="s">
        <v>209</v>
      </c>
      <c r="H353" s="319">
        <v>320</v>
      </c>
      <c r="I353" s="279">
        <v>0</v>
      </c>
      <c r="J353" s="279">
        <v>0</v>
      </c>
      <c r="K353" s="279">
        <v>0</v>
      </c>
      <c r="L353" s="279">
        <v>0</v>
      </c>
    </row>
    <row r="354" spans="1:12" hidden="1">
      <c r="A354" s="276">
        <v>3</v>
      </c>
      <c r="B354" s="276">
        <v>3</v>
      </c>
      <c r="C354" s="272">
        <v>2</v>
      </c>
      <c r="D354" s="273">
        <v>4</v>
      </c>
      <c r="E354" s="273"/>
      <c r="F354" s="275"/>
      <c r="G354" s="274" t="s">
        <v>210</v>
      </c>
      <c r="H354" s="319">
        <v>321</v>
      </c>
      <c r="I354" s="261">
        <f>I355</f>
        <v>0</v>
      </c>
      <c r="J354" s="302">
        <f>J355</f>
        <v>0</v>
      </c>
      <c r="K354" s="262">
        <f>K355</f>
        <v>0</v>
      </c>
      <c r="L354" s="262">
        <f>L355</f>
        <v>0</v>
      </c>
    </row>
    <row r="355" spans="1:12" hidden="1">
      <c r="A355" s="292">
        <v>3</v>
      </c>
      <c r="B355" s="292">
        <v>3</v>
      </c>
      <c r="C355" s="267">
        <v>2</v>
      </c>
      <c r="D355" s="265">
        <v>4</v>
      </c>
      <c r="E355" s="265">
        <v>1</v>
      </c>
      <c r="F355" s="268"/>
      <c r="G355" s="274" t="s">
        <v>210</v>
      </c>
      <c r="H355" s="319">
        <v>322</v>
      </c>
      <c r="I355" s="282">
        <f>SUM(I356:I357)</f>
        <v>0</v>
      </c>
      <c r="J355" s="304">
        <f>SUM(J356:J357)</f>
        <v>0</v>
      </c>
      <c r="K355" s="283">
        <f>SUM(K356:K357)</f>
        <v>0</v>
      </c>
      <c r="L355" s="283">
        <f>SUM(L356:L357)</f>
        <v>0</v>
      </c>
    </row>
    <row r="356" spans="1:12" hidden="1">
      <c r="A356" s="276">
        <v>3</v>
      </c>
      <c r="B356" s="276">
        <v>3</v>
      </c>
      <c r="C356" s="272">
        <v>2</v>
      </c>
      <c r="D356" s="273">
        <v>4</v>
      </c>
      <c r="E356" s="273">
        <v>1</v>
      </c>
      <c r="F356" s="275">
        <v>1</v>
      </c>
      <c r="G356" s="274" t="s">
        <v>211</v>
      </c>
      <c r="H356" s="319">
        <v>323</v>
      </c>
      <c r="I356" s="279">
        <v>0</v>
      </c>
      <c r="J356" s="279">
        <v>0</v>
      </c>
      <c r="K356" s="279">
        <v>0</v>
      </c>
      <c r="L356" s="279">
        <v>0</v>
      </c>
    </row>
    <row r="357" spans="1:12" hidden="1">
      <c r="A357" s="276">
        <v>3</v>
      </c>
      <c r="B357" s="276">
        <v>3</v>
      </c>
      <c r="C357" s="272">
        <v>2</v>
      </c>
      <c r="D357" s="273">
        <v>4</v>
      </c>
      <c r="E357" s="273">
        <v>1</v>
      </c>
      <c r="F357" s="275">
        <v>2</v>
      </c>
      <c r="G357" s="274" t="s">
        <v>219</v>
      </c>
      <c r="H357" s="319">
        <v>324</v>
      </c>
      <c r="I357" s="279">
        <v>0</v>
      </c>
      <c r="J357" s="279">
        <v>0</v>
      </c>
      <c r="K357" s="279">
        <v>0</v>
      </c>
      <c r="L357" s="279">
        <v>0</v>
      </c>
    </row>
    <row r="358" spans="1:12" hidden="1">
      <c r="A358" s="276">
        <v>3</v>
      </c>
      <c r="B358" s="276">
        <v>3</v>
      </c>
      <c r="C358" s="272">
        <v>2</v>
      </c>
      <c r="D358" s="273">
        <v>5</v>
      </c>
      <c r="E358" s="273"/>
      <c r="F358" s="275"/>
      <c r="G358" s="274" t="s">
        <v>213</v>
      </c>
      <c r="H358" s="319">
        <v>325</v>
      </c>
      <c r="I358" s="261">
        <f t="shared" ref="I358:L359" si="30">I359</f>
        <v>0</v>
      </c>
      <c r="J358" s="302">
        <f t="shared" si="30"/>
        <v>0</v>
      </c>
      <c r="K358" s="262">
        <f t="shared" si="30"/>
        <v>0</v>
      </c>
      <c r="L358" s="262">
        <f t="shared" si="30"/>
        <v>0</v>
      </c>
    </row>
    <row r="359" spans="1:12" hidden="1">
      <c r="A359" s="292">
        <v>3</v>
      </c>
      <c r="B359" s="292">
        <v>3</v>
      </c>
      <c r="C359" s="267">
        <v>2</v>
      </c>
      <c r="D359" s="265">
        <v>5</v>
      </c>
      <c r="E359" s="265">
        <v>1</v>
      </c>
      <c r="F359" s="268"/>
      <c r="G359" s="274" t="s">
        <v>213</v>
      </c>
      <c r="H359" s="319">
        <v>326</v>
      </c>
      <c r="I359" s="282">
        <f t="shared" si="30"/>
        <v>0</v>
      </c>
      <c r="J359" s="304">
        <f t="shared" si="30"/>
        <v>0</v>
      </c>
      <c r="K359" s="283">
        <f t="shared" si="30"/>
        <v>0</v>
      </c>
      <c r="L359" s="283">
        <f t="shared" si="30"/>
        <v>0</v>
      </c>
    </row>
    <row r="360" spans="1:12" hidden="1">
      <c r="A360" s="276">
        <v>3</v>
      </c>
      <c r="B360" s="276">
        <v>3</v>
      </c>
      <c r="C360" s="272">
        <v>2</v>
      </c>
      <c r="D360" s="273">
        <v>5</v>
      </c>
      <c r="E360" s="273">
        <v>1</v>
      </c>
      <c r="F360" s="275">
        <v>1</v>
      </c>
      <c r="G360" s="274" t="s">
        <v>213</v>
      </c>
      <c r="H360" s="319">
        <v>327</v>
      </c>
      <c r="I360" s="327">
        <v>0</v>
      </c>
      <c r="J360" s="327">
        <v>0</v>
      </c>
      <c r="K360" s="327">
        <v>0</v>
      </c>
      <c r="L360" s="326">
        <v>0</v>
      </c>
    </row>
    <row r="361" spans="1:12" hidden="1">
      <c r="A361" s="276">
        <v>3</v>
      </c>
      <c r="B361" s="276">
        <v>3</v>
      </c>
      <c r="C361" s="272">
        <v>2</v>
      </c>
      <c r="D361" s="273">
        <v>6</v>
      </c>
      <c r="E361" s="273"/>
      <c r="F361" s="275"/>
      <c r="G361" s="274" t="s">
        <v>184</v>
      </c>
      <c r="H361" s="319">
        <v>328</v>
      </c>
      <c r="I361" s="261">
        <f t="shared" ref="I361:L362" si="31">I362</f>
        <v>0</v>
      </c>
      <c r="J361" s="302">
        <f t="shared" si="31"/>
        <v>0</v>
      </c>
      <c r="K361" s="262">
        <f t="shared" si="31"/>
        <v>0</v>
      </c>
      <c r="L361" s="262">
        <f t="shared" si="31"/>
        <v>0</v>
      </c>
    </row>
    <row r="362" spans="1:12" hidden="1">
      <c r="A362" s="276">
        <v>3</v>
      </c>
      <c r="B362" s="276">
        <v>3</v>
      </c>
      <c r="C362" s="272">
        <v>2</v>
      </c>
      <c r="D362" s="273">
        <v>6</v>
      </c>
      <c r="E362" s="273">
        <v>1</v>
      </c>
      <c r="F362" s="275"/>
      <c r="G362" s="274" t="s">
        <v>184</v>
      </c>
      <c r="H362" s="319">
        <v>329</v>
      </c>
      <c r="I362" s="261">
        <f t="shared" si="31"/>
        <v>0</v>
      </c>
      <c r="J362" s="302">
        <f t="shared" si="31"/>
        <v>0</v>
      </c>
      <c r="K362" s="262">
        <f t="shared" si="31"/>
        <v>0</v>
      </c>
      <c r="L362" s="262">
        <f t="shared" si="31"/>
        <v>0</v>
      </c>
    </row>
    <row r="363" spans="1:12" hidden="1">
      <c r="A363" s="284">
        <v>3</v>
      </c>
      <c r="B363" s="284">
        <v>3</v>
      </c>
      <c r="C363" s="285">
        <v>2</v>
      </c>
      <c r="D363" s="286">
        <v>6</v>
      </c>
      <c r="E363" s="286">
        <v>1</v>
      </c>
      <c r="F363" s="288">
        <v>1</v>
      </c>
      <c r="G363" s="287" t="s">
        <v>184</v>
      </c>
      <c r="H363" s="319">
        <v>330</v>
      </c>
      <c r="I363" s="327">
        <v>0</v>
      </c>
      <c r="J363" s="327">
        <v>0</v>
      </c>
      <c r="K363" s="327">
        <v>0</v>
      </c>
      <c r="L363" s="326">
        <v>0</v>
      </c>
    </row>
    <row r="364" spans="1:12" hidden="1">
      <c r="A364" s="276">
        <v>3</v>
      </c>
      <c r="B364" s="276">
        <v>3</v>
      </c>
      <c r="C364" s="272">
        <v>2</v>
      </c>
      <c r="D364" s="273">
        <v>7</v>
      </c>
      <c r="E364" s="273"/>
      <c r="F364" s="275"/>
      <c r="G364" s="274" t="s">
        <v>215</v>
      </c>
      <c r="H364" s="319">
        <v>331</v>
      </c>
      <c r="I364" s="261">
        <f>I365</f>
        <v>0</v>
      </c>
      <c r="J364" s="302">
        <f>J365</f>
        <v>0</v>
      </c>
      <c r="K364" s="262">
        <f>K365</f>
        <v>0</v>
      </c>
      <c r="L364" s="262">
        <f>L365</f>
        <v>0</v>
      </c>
    </row>
    <row r="365" spans="1:12" hidden="1">
      <c r="A365" s="284">
        <v>3</v>
      </c>
      <c r="B365" s="284">
        <v>3</v>
      </c>
      <c r="C365" s="285">
        <v>2</v>
      </c>
      <c r="D365" s="286">
        <v>7</v>
      </c>
      <c r="E365" s="286">
        <v>1</v>
      </c>
      <c r="F365" s="288"/>
      <c r="G365" s="274" t="s">
        <v>215</v>
      </c>
      <c r="H365" s="319">
        <v>332</v>
      </c>
      <c r="I365" s="261">
        <f>SUM(I366:I367)</f>
        <v>0</v>
      </c>
      <c r="J365" s="261">
        <f>SUM(J366:J367)</f>
        <v>0</v>
      </c>
      <c r="K365" s="261">
        <f>SUM(K366:K367)</f>
        <v>0</v>
      </c>
      <c r="L365" s="261">
        <f>SUM(L366:L367)</f>
        <v>0</v>
      </c>
    </row>
    <row r="366" spans="1:12" ht="25.5" hidden="1" customHeight="1">
      <c r="A366" s="276">
        <v>3</v>
      </c>
      <c r="B366" s="276">
        <v>3</v>
      </c>
      <c r="C366" s="272">
        <v>2</v>
      </c>
      <c r="D366" s="273">
        <v>7</v>
      </c>
      <c r="E366" s="273">
        <v>1</v>
      </c>
      <c r="F366" s="275">
        <v>1</v>
      </c>
      <c r="G366" s="274" t="s">
        <v>216</v>
      </c>
      <c r="H366" s="319">
        <v>333</v>
      </c>
      <c r="I366" s="327">
        <v>0</v>
      </c>
      <c r="J366" s="327">
        <v>0</v>
      </c>
      <c r="K366" s="327">
        <v>0</v>
      </c>
      <c r="L366" s="326">
        <v>0</v>
      </c>
    </row>
    <row r="367" spans="1:12" ht="25.5" hidden="1" customHeight="1">
      <c r="A367" s="276">
        <v>3</v>
      </c>
      <c r="B367" s="276">
        <v>3</v>
      </c>
      <c r="C367" s="272">
        <v>2</v>
      </c>
      <c r="D367" s="273">
        <v>7</v>
      </c>
      <c r="E367" s="273">
        <v>1</v>
      </c>
      <c r="F367" s="275">
        <v>2</v>
      </c>
      <c r="G367" s="274" t="s">
        <v>217</v>
      </c>
      <c r="H367" s="319">
        <v>334</v>
      </c>
      <c r="I367" s="279">
        <v>0</v>
      </c>
      <c r="J367" s="279">
        <v>0</v>
      </c>
      <c r="K367" s="279">
        <v>0</v>
      </c>
      <c r="L367" s="279">
        <v>0</v>
      </c>
    </row>
    <row r="368" spans="1:12">
      <c r="A368" s="242"/>
      <c r="B368" s="242"/>
      <c r="C368" s="243"/>
      <c r="D368" s="343"/>
      <c r="E368" s="344"/>
      <c r="F368" s="345"/>
      <c r="G368" s="346" t="s">
        <v>220</v>
      </c>
      <c r="H368" s="319">
        <v>335</v>
      </c>
      <c r="I368" s="313">
        <f>SUM(I34+I184)</f>
        <v>1365778</v>
      </c>
      <c r="J368" s="313">
        <f>SUM(J34+J184)</f>
        <v>1365778</v>
      </c>
      <c r="K368" s="313">
        <f>SUM(K34+K184)</f>
        <v>1257633.6499999999</v>
      </c>
      <c r="L368" s="313">
        <f>SUM(L34+L184)</f>
        <v>1257633.6499999999</v>
      </c>
    </row>
    <row r="369" spans="1:12">
      <c r="G369" s="263"/>
      <c r="H369" s="252"/>
      <c r="I369" s="347"/>
      <c r="J369" s="348"/>
      <c r="K369" s="348"/>
      <c r="L369" s="348"/>
    </row>
    <row r="370" spans="1:12">
      <c r="A370" s="363"/>
      <c r="B370" s="363"/>
      <c r="C370" s="363"/>
      <c r="D370" s="432" t="s">
        <v>456</v>
      </c>
      <c r="E370" s="432"/>
      <c r="F370" s="432"/>
      <c r="G370" s="432"/>
      <c r="H370" s="359"/>
      <c r="I370" s="349"/>
      <c r="J370" s="348"/>
      <c r="K370" s="432" t="s">
        <v>457</v>
      </c>
      <c r="L370" s="432"/>
    </row>
    <row r="371" spans="1:12" ht="18.75" customHeight="1">
      <c r="A371" s="370" t="s">
        <v>466</v>
      </c>
      <c r="B371" s="370"/>
      <c r="C371" s="370"/>
      <c r="D371" s="370"/>
      <c r="E371" s="370"/>
      <c r="F371" s="370"/>
      <c r="G371" s="370"/>
      <c r="I371" s="357" t="s">
        <v>221</v>
      </c>
      <c r="K371" s="433" t="s">
        <v>222</v>
      </c>
      <c r="L371" s="433"/>
    </row>
    <row r="372" spans="1:12" ht="15.75" customHeight="1">
      <c r="D372" s="371"/>
      <c r="I372" s="350"/>
      <c r="K372" s="350"/>
      <c r="L372" s="350"/>
    </row>
    <row r="373" spans="1:12" ht="23.25" customHeight="1">
      <c r="A373" s="363"/>
      <c r="B373" s="363"/>
      <c r="C373" s="363"/>
      <c r="D373" s="431" t="s">
        <v>467</v>
      </c>
      <c r="E373" s="431"/>
      <c r="F373" s="431"/>
      <c r="G373" s="431"/>
      <c r="I373" s="350"/>
      <c r="K373" s="432" t="s">
        <v>272</v>
      </c>
      <c r="L373" s="432"/>
    </row>
    <row r="374" spans="1:12" ht="25.5" customHeight="1">
      <c r="A374" s="441" t="s">
        <v>468</v>
      </c>
      <c r="B374" s="441"/>
      <c r="C374" s="441"/>
      <c r="D374" s="441"/>
      <c r="E374" s="441"/>
      <c r="F374" s="441"/>
      <c r="G374" s="441"/>
      <c r="H374" s="361"/>
      <c r="I374" s="351" t="s">
        <v>221</v>
      </c>
      <c r="K374" s="433" t="s">
        <v>222</v>
      </c>
      <c r="L374" s="433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D373:G373"/>
    <mergeCell ref="K373:L373"/>
    <mergeCell ref="K374:L374"/>
    <mergeCell ref="K31:K32"/>
    <mergeCell ref="L31:L32"/>
    <mergeCell ref="A33:F33"/>
    <mergeCell ref="D370:G370"/>
    <mergeCell ref="K370:L370"/>
    <mergeCell ref="K371:L371"/>
    <mergeCell ref="A374:G374"/>
  </mergeCells>
  <pageMargins left="0.51181102362204722" right="0.11811023622047245" top="0.15748031496062992" bottom="0.15748031496062992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768FF-8988-44CE-A22C-128045526FD6}">
  <sheetPr>
    <tabColor theme="0"/>
    <pageSetUpPr fitToPage="1"/>
  </sheetPr>
  <dimension ref="A1:S374"/>
  <sheetViews>
    <sheetView topLeftCell="A58" zoomScaleNormal="100" workbookViewId="0">
      <selection activeCell="Q368" sqref="Q368"/>
    </sheetView>
  </sheetViews>
  <sheetFormatPr defaultRowHeight="15"/>
  <cols>
    <col min="1" max="4" width="2" style="218" customWidth="1"/>
    <col min="5" max="5" width="2.140625" style="218" customWidth="1"/>
    <col min="6" max="6" width="3" style="361" customWidth="1"/>
    <col min="7" max="7" width="34.85546875" style="218" customWidth="1"/>
    <col min="8" max="8" width="3.85546875" style="218" customWidth="1"/>
    <col min="9" max="9" width="10" style="218" customWidth="1"/>
    <col min="10" max="10" width="11.140625" style="218" customWidth="1"/>
    <col min="11" max="11" width="11" style="218" customWidth="1"/>
    <col min="12" max="12" width="13.28515625" style="218" customWidth="1"/>
    <col min="13" max="13" width="0.140625" style="218" hidden="1" customWidth="1"/>
    <col min="14" max="14" width="6.140625" style="218" hidden="1" customWidth="1"/>
    <col min="15" max="15" width="5.5703125" style="218" hidden="1" customWidth="1"/>
    <col min="16" max="16" width="9.140625" style="223" customWidth="1"/>
    <col min="17" max="17" width="9.5703125" bestFit="1" customWidth="1"/>
  </cols>
  <sheetData>
    <row r="1" spans="1:15">
      <c r="G1" s="219"/>
      <c r="H1" s="220"/>
      <c r="I1" s="221"/>
      <c r="J1" s="362" t="s">
        <v>0</v>
      </c>
      <c r="K1" s="362"/>
      <c r="L1" s="362"/>
      <c r="M1" s="222"/>
      <c r="N1" s="362"/>
      <c r="O1" s="362"/>
    </row>
    <row r="2" spans="1:15">
      <c r="H2" s="220"/>
      <c r="I2" s="223"/>
      <c r="J2" s="362" t="s">
        <v>1</v>
      </c>
      <c r="K2" s="362"/>
      <c r="L2" s="362"/>
      <c r="M2" s="222"/>
      <c r="N2" s="362"/>
      <c r="O2" s="362"/>
    </row>
    <row r="3" spans="1:15">
      <c r="H3" s="224"/>
      <c r="I3" s="220"/>
      <c r="J3" s="362" t="s">
        <v>2</v>
      </c>
      <c r="K3" s="362"/>
      <c r="L3" s="362"/>
      <c r="M3" s="222"/>
      <c r="N3" s="362"/>
      <c r="O3" s="362"/>
    </row>
    <row r="4" spans="1:15">
      <c r="G4" s="225" t="s">
        <v>3</v>
      </c>
      <c r="H4" s="220"/>
      <c r="I4" s="223"/>
      <c r="J4" s="362" t="s">
        <v>4</v>
      </c>
      <c r="K4" s="362"/>
      <c r="L4" s="362"/>
      <c r="M4" s="222"/>
      <c r="N4" s="362"/>
      <c r="O4" s="362"/>
    </row>
    <row r="5" spans="1:15">
      <c r="H5" s="220"/>
      <c r="I5" s="223"/>
      <c r="J5" s="362" t="s">
        <v>449</v>
      </c>
      <c r="K5" s="362"/>
      <c r="L5" s="362"/>
      <c r="M5" s="222"/>
      <c r="N5" s="362"/>
      <c r="O5" s="362"/>
    </row>
    <row r="6" spans="1:15" ht="6" customHeight="1">
      <c r="H6" s="220"/>
      <c r="I6" s="223"/>
      <c r="J6" s="362"/>
      <c r="K6" s="362"/>
      <c r="L6" s="362"/>
      <c r="M6" s="222"/>
      <c r="N6" s="362"/>
      <c r="O6" s="362"/>
    </row>
    <row r="7" spans="1:15" ht="30" customHeight="1">
      <c r="A7" s="456" t="s">
        <v>462</v>
      </c>
      <c r="B7" s="456"/>
      <c r="C7" s="456"/>
      <c r="D7" s="456"/>
      <c r="E7" s="456"/>
      <c r="F7" s="456"/>
      <c r="G7" s="456"/>
      <c r="H7" s="456"/>
      <c r="I7" s="456"/>
      <c r="J7" s="456"/>
      <c r="K7" s="456"/>
      <c r="L7" s="456"/>
      <c r="M7" s="222"/>
    </row>
    <row r="8" spans="1:15" ht="11.25" customHeight="1">
      <c r="G8" s="226"/>
      <c r="H8" s="227"/>
      <c r="I8" s="227"/>
      <c r="J8" s="228"/>
      <c r="K8" s="228"/>
      <c r="L8" s="229"/>
      <c r="M8" s="222"/>
    </row>
    <row r="9" spans="1:15" ht="15.75" customHeight="1">
      <c r="A9" s="457" t="s">
        <v>5</v>
      </c>
      <c r="B9" s="457"/>
      <c r="C9" s="457"/>
      <c r="D9" s="457"/>
      <c r="E9" s="457"/>
      <c r="F9" s="457"/>
      <c r="G9" s="457"/>
      <c r="H9" s="457"/>
      <c r="I9" s="457"/>
      <c r="J9" s="457"/>
      <c r="K9" s="457"/>
      <c r="L9" s="457"/>
      <c r="M9" s="222"/>
    </row>
    <row r="10" spans="1:15">
      <c r="A10" s="458" t="s">
        <v>6</v>
      </c>
      <c r="B10" s="458"/>
      <c r="C10" s="458"/>
      <c r="D10" s="458"/>
      <c r="E10" s="458"/>
      <c r="F10" s="458"/>
      <c r="G10" s="458"/>
      <c r="H10" s="458"/>
      <c r="I10" s="458"/>
      <c r="J10" s="458"/>
      <c r="K10" s="458"/>
      <c r="L10" s="458"/>
      <c r="M10" s="222"/>
    </row>
    <row r="11" spans="1:15" ht="7.5" customHeight="1">
      <c r="A11" s="230"/>
      <c r="B11" s="362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222"/>
    </row>
    <row r="12" spans="1:15" ht="15.75" customHeight="1">
      <c r="A12" s="230"/>
      <c r="B12" s="362"/>
      <c r="C12" s="362"/>
      <c r="D12" s="362"/>
      <c r="E12" s="362"/>
      <c r="F12" s="362"/>
      <c r="G12" s="459" t="s">
        <v>7</v>
      </c>
      <c r="H12" s="459"/>
      <c r="I12" s="459"/>
      <c r="J12" s="459"/>
      <c r="K12" s="459"/>
      <c r="L12" s="362"/>
      <c r="M12" s="222"/>
    </row>
    <row r="13" spans="1:15" ht="15.75" customHeight="1">
      <c r="A13" s="460" t="s">
        <v>463</v>
      </c>
      <c r="B13" s="460"/>
      <c r="C13" s="460"/>
      <c r="D13" s="460"/>
      <c r="E13" s="460"/>
      <c r="F13" s="460"/>
      <c r="G13" s="460"/>
      <c r="H13" s="460"/>
      <c r="I13" s="460"/>
      <c r="J13" s="460"/>
      <c r="K13" s="460"/>
      <c r="L13" s="460"/>
      <c r="M13" s="222"/>
    </row>
    <row r="14" spans="1:15" ht="12" customHeight="1">
      <c r="G14" s="461" t="s">
        <v>464</v>
      </c>
      <c r="H14" s="461"/>
      <c r="I14" s="461"/>
      <c r="J14" s="461"/>
      <c r="K14" s="461"/>
      <c r="M14" s="222"/>
    </row>
    <row r="15" spans="1:15">
      <c r="G15" s="458" t="s">
        <v>8</v>
      </c>
      <c r="H15" s="458"/>
      <c r="I15" s="458"/>
      <c r="J15" s="458"/>
      <c r="K15" s="458"/>
    </row>
    <row r="16" spans="1:15" ht="15.75" customHeight="1">
      <c r="B16" s="460" t="s">
        <v>9</v>
      </c>
      <c r="C16" s="460"/>
      <c r="D16" s="460"/>
      <c r="E16" s="460"/>
      <c r="F16" s="460"/>
      <c r="G16" s="460"/>
      <c r="H16" s="460"/>
      <c r="I16" s="460"/>
      <c r="J16" s="460"/>
      <c r="K16" s="460"/>
      <c r="L16" s="460"/>
    </row>
    <row r="17" spans="1:13" ht="7.5" customHeight="1"/>
    <row r="18" spans="1:13">
      <c r="G18" s="461" t="s">
        <v>465</v>
      </c>
      <c r="H18" s="461"/>
      <c r="I18" s="461"/>
      <c r="J18" s="461"/>
      <c r="K18" s="461"/>
    </row>
    <row r="19" spans="1:13">
      <c r="G19" s="462" t="s">
        <v>10</v>
      </c>
      <c r="H19" s="462"/>
      <c r="I19" s="462"/>
      <c r="J19" s="462"/>
      <c r="K19" s="462"/>
    </row>
    <row r="20" spans="1:13" ht="6.75" customHeight="1">
      <c r="G20" s="362"/>
      <c r="H20" s="362"/>
      <c r="I20" s="362"/>
      <c r="J20" s="362"/>
      <c r="K20" s="362"/>
    </row>
    <row r="21" spans="1:13">
      <c r="B21" s="223"/>
      <c r="C21" s="223"/>
      <c r="D21" s="223"/>
      <c r="E21" s="463"/>
      <c r="F21" s="463"/>
      <c r="G21" s="463"/>
      <c r="H21" s="463"/>
      <c r="I21" s="463"/>
      <c r="J21" s="463"/>
      <c r="K21" s="463"/>
      <c r="L21" s="223"/>
    </row>
    <row r="22" spans="1:13" ht="15" customHeight="1">
      <c r="A22" s="455" t="s">
        <v>12</v>
      </c>
      <c r="B22" s="455"/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231"/>
    </row>
    <row r="23" spans="1:13">
      <c r="F23" s="218"/>
      <c r="J23" s="232"/>
      <c r="K23" s="233"/>
      <c r="L23" s="234" t="s">
        <v>13</v>
      </c>
      <c r="M23" s="231"/>
    </row>
    <row r="24" spans="1:13">
      <c r="F24" s="218"/>
      <c r="J24" s="235" t="s">
        <v>14</v>
      </c>
      <c r="K24" s="224"/>
      <c r="L24" s="236"/>
      <c r="M24" s="231"/>
    </row>
    <row r="25" spans="1:13">
      <c r="E25" s="362"/>
      <c r="F25" s="360"/>
      <c r="I25" s="237"/>
      <c r="J25" s="237"/>
      <c r="K25" s="238" t="s">
        <v>15</v>
      </c>
      <c r="L25" s="236"/>
      <c r="M25" s="231"/>
    </row>
    <row r="26" spans="1:13">
      <c r="A26" s="442"/>
      <c r="B26" s="442"/>
      <c r="C26" s="442"/>
      <c r="D26" s="442"/>
      <c r="E26" s="442"/>
      <c r="F26" s="442"/>
      <c r="G26" s="442"/>
      <c r="H26" s="442"/>
      <c r="I26" s="442"/>
      <c r="K26" s="238" t="s">
        <v>17</v>
      </c>
      <c r="L26" s="239" t="s">
        <v>18</v>
      </c>
      <c r="M26" s="231"/>
    </row>
    <row r="27" spans="1:13">
      <c r="A27" s="442" t="s">
        <v>232</v>
      </c>
      <c r="B27" s="442"/>
      <c r="C27" s="442"/>
      <c r="D27" s="442"/>
      <c r="E27" s="442"/>
      <c r="F27" s="442"/>
      <c r="G27" s="442"/>
      <c r="H27" s="442"/>
      <c r="I27" s="442"/>
      <c r="J27" s="358" t="s">
        <v>20</v>
      </c>
      <c r="K27" s="240"/>
      <c r="L27" s="236"/>
      <c r="M27" s="231"/>
    </row>
    <row r="28" spans="1:13">
      <c r="F28" s="218"/>
      <c r="G28" s="241" t="s">
        <v>22</v>
      </c>
      <c r="H28" s="242" t="s">
        <v>23</v>
      </c>
      <c r="I28" s="243"/>
      <c r="J28" s="244"/>
      <c r="K28" s="236"/>
      <c r="L28" s="236"/>
      <c r="M28" s="231"/>
    </row>
    <row r="29" spans="1:13">
      <c r="F29" s="218"/>
      <c r="G29" s="443" t="s">
        <v>24</v>
      </c>
      <c r="H29" s="443"/>
      <c r="I29" s="245"/>
      <c r="J29" s="246"/>
      <c r="K29" s="236"/>
      <c r="L29" s="236"/>
      <c r="M29" s="231"/>
    </row>
    <row r="30" spans="1:13">
      <c r="A30" s="444" t="s">
        <v>28</v>
      </c>
      <c r="B30" s="444"/>
      <c r="C30" s="444"/>
      <c r="D30" s="444"/>
      <c r="E30" s="444"/>
      <c r="F30" s="444"/>
      <c r="G30" s="444"/>
      <c r="H30" s="444"/>
      <c r="I30" s="444"/>
      <c r="J30" s="247"/>
      <c r="K30" s="247"/>
      <c r="L30" s="248" t="s">
        <v>29</v>
      </c>
      <c r="M30" s="249"/>
    </row>
    <row r="31" spans="1:13" ht="27" customHeight="1">
      <c r="A31" s="445" t="s">
        <v>30</v>
      </c>
      <c r="B31" s="446"/>
      <c r="C31" s="446"/>
      <c r="D31" s="446"/>
      <c r="E31" s="446"/>
      <c r="F31" s="446"/>
      <c r="G31" s="449" t="s">
        <v>31</v>
      </c>
      <c r="H31" s="451" t="s">
        <v>32</v>
      </c>
      <c r="I31" s="453" t="s">
        <v>33</v>
      </c>
      <c r="J31" s="454"/>
      <c r="K31" s="434" t="s">
        <v>34</v>
      </c>
      <c r="L31" s="436" t="s">
        <v>35</v>
      </c>
      <c r="M31" s="249"/>
    </row>
    <row r="32" spans="1:13" ht="58.5" customHeight="1">
      <c r="A32" s="447"/>
      <c r="B32" s="448"/>
      <c r="C32" s="448"/>
      <c r="D32" s="448"/>
      <c r="E32" s="448"/>
      <c r="F32" s="448"/>
      <c r="G32" s="450"/>
      <c r="H32" s="452"/>
      <c r="I32" s="250" t="s">
        <v>36</v>
      </c>
      <c r="J32" s="251" t="s">
        <v>37</v>
      </c>
      <c r="K32" s="435"/>
      <c r="L32" s="437"/>
    </row>
    <row r="33" spans="1:17">
      <c r="A33" s="438" t="s">
        <v>38</v>
      </c>
      <c r="B33" s="439"/>
      <c r="C33" s="439"/>
      <c r="D33" s="439"/>
      <c r="E33" s="439"/>
      <c r="F33" s="440"/>
      <c r="G33" s="252">
        <v>2</v>
      </c>
      <c r="H33" s="253">
        <v>3</v>
      </c>
      <c r="I33" s="254" t="s">
        <v>39</v>
      </c>
      <c r="J33" s="255" t="s">
        <v>40</v>
      </c>
      <c r="K33" s="256">
        <v>6</v>
      </c>
      <c r="L33" s="256">
        <v>7</v>
      </c>
    </row>
    <row r="34" spans="1:17">
      <c r="A34" s="257">
        <v>2</v>
      </c>
      <c r="B34" s="257"/>
      <c r="C34" s="258"/>
      <c r="D34" s="259"/>
      <c r="E34" s="257"/>
      <c r="F34" s="260"/>
      <c r="G34" s="259" t="s">
        <v>41</v>
      </c>
      <c r="H34" s="252">
        <v>1</v>
      </c>
      <c r="I34" s="261">
        <f>SUM(I35+I46+I65+I86+I93+I113+I139+I158+I168)</f>
        <v>1245330</v>
      </c>
      <c r="J34" s="261">
        <f>SUM(J35+J46+J65+J86+J93+J113+J139+J158+J168)</f>
        <v>1245330</v>
      </c>
      <c r="K34" s="262">
        <f>SUM(K35+K46+K65+K86+K93+K113+K139+K158+K168)</f>
        <v>1137790.18</v>
      </c>
      <c r="L34" s="261">
        <f>SUM(L35+L46+L65+L86+L93+L113+L139+L158+L168)</f>
        <v>1137790.18</v>
      </c>
      <c r="M34" s="263"/>
      <c r="N34" s="263"/>
      <c r="O34" s="263"/>
    </row>
    <row r="35" spans="1:17" ht="17.25" customHeight="1">
      <c r="A35" s="257">
        <v>2</v>
      </c>
      <c r="B35" s="264">
        <v>1</v>
      </c>
      <c r="C35" s="265"/>
      <c r="D35" s="266"/>
      <c r="E35" s="267"/>
      <c r="F35" s="268"/>
      <c r="G35" s="269" t="s">
        <v>42</v>
      </c>
      <c r="H35" s="252">
        <v>2</v>
      </c>
      <c r="I35" s="261">
        <f>SUM(I36+I42)</f>
        <v>1065230</v>
      </c>
      <c r="J35" s="261">
        <f>SUM(J36+J42)</f>
        <v>1065230</v>
      </c>
      <c r="K35" s="270">
        <f>SUM(K36+K42)</f>
        <v>961410.63</v>
      </c>
      <c r="L35" s="271">
        <f>SUM(L36+L42)</f>
        <v>961410.63</v>
      </c>
    </row>
    <row r="36" spans="1:17">
      <c r="A36" s="272">
        <v>2</v>
      </c>
      <c r="B36" s="272">
        <v>1</v>
      </c>
      <c r="C36" s="273">
        <v>1</v>
      </c>
      <c r="D36" s="274"/>
      <c r="E36" s="272"/>
      <c r="F36" s="275"/>
      <c r="G36" s="274" t="s">
        <v>43</v>
      </c>
      <c r="H36" s="252">
        <v>3</v>
      </c>
      <c r="I36" s="261">
        <f>SUM(I37)</f>
        <v>1048700</v>
      </c>
      <c r="J36" s="261">
        <f>SUM(J37)</f>
        <v>1048700</v>
      </c>
      <c r="K36" s="262">
        <f>SUM(K37)</f>
        <v>945937.91</v>
      </c>
      <c r="L36" s="261">
        <f>SUM(L37)</f>
        <v>945937.91</v>
      </c>
    </row>
    <row r="37" spans="1:17">
      <c r="A37" s="276">
        <v>2</v>
      </c>
      <c r="B37" s="272">
        <v>1</v>
      </c>
      <c r="C37" s="273">
        <v>1</v>
      </c>
      <c r="D37" s="274">
        <v>1</v>
      </c>
      <c r="E37" s="272"/>
      <c r="F37" s="275"/>
      <c r="G37" s="274" t="s">
        <v>43</v>
      </c>
      <c r="H37" s="252">
        <v>4</v>
      </c>
      <c r="I37" s="261">
        <f>SUM(I38+I40)</f>
        <v>1048700</v>
      </c>
      <c r="J37" s="261">
        <f t="shared" ref="J37:L38" si="0">SUM(J38)</f>
        <v>1048700</v>
      </c>
      <c r="K37" s="261">
        <f t="shared" si="0"/>
        <v>945937.91</v>
      </c>
      <c r="L37" s="261">
        <f t="shared" si="0"/>
        <v>945937.91</v>
      </c>
    </row>
    <row r="38" spans="1:17">
      <c r="A38" s="276">
        <v>2</v>
      </c>
      <c r="B38" s="272">
        <v>1</v>
      </c>
      <c r="C38" s="273">
        <v>1</v>
      </c>
      <c r="D38" s="274">
        <v>1</v>
      </c>
      <c r="E38" s="272">
        <v>1</v>
      </c>
      <c r="F38" s="275"/>
      <c r="G38" s="274" t="s">
        <v>44</v>
      </c>
      <c r="H38" s="252">
        <v>5</v>
      </c>
      <c r="I38" s="262">
        <f>SUM(I39)</f>
        <v>1048700</v>
      </c>
      <c r="J38" s="262">
        <f t="shared" si="0"/>
        <v>1048700</v>
      </c>
      <c r="K38" s="262">
        <f t="shared" si="0"/>
        <v>945937.91</v>
      </c>
      <c r="L38" s="262">
        <f t="shared" si="0"/>
        <v>945937.91</v>
      </c>
    </row>
    <row r="39" spans="1:17">
      <c r="A39" s="276">
        <v>2</v>
      </c>
      <c r="B39" s="272">
        <v>1</v>
      </c>
      <c r="C39" s="273">
        <v>1</v>
      </c>
      <c r="D39" s="274">
        <v>1</v>
      </c>
      <c r="E39" s="272">
        <v>1</v>
      </c>
      <c r="F39" s="275">
        <v>1</v>
      </c>
      <c r="G39" s="274" t="s">
        <v>44</v>
      </c>
      <c r="H39" s="252">
        <v>6</v>
      </c>
      <c r="I39" s="277">
        <v>1048700</v>
      </c>
      <c r="J39" s="278">
        <v>1048700</v>
      </c>
      <c r="K39" s="278">
        <v>945937.91</v>
      </c>
      <c r="L39" s="278">
        <v>945937.91</v>
      </c>
      <c r="Q39" s="91"/>
    </row>
    <row r="40" spans="1:17" hidden="1">
      <c r="A40" s="276">
        <v>2</v>
      </c>
      <c r="B40" s="272">
        <v>1</v>
      </c>
      <c r="C40" s="273">
        <v>1</v>
      </c>
      <c r="D40" s="274">
        <v>1</v>
      </c>
      <c r="E40" s="272">
        <v>2</v>
      </c>
      <c r="F40" s="275"/>
      <c r="G40" s="274" t="s">
        <v>45</v>
      </c>
      <c r="H40" s="252">
        <v>7</v>
      </c>
      <c r="I40" s="262">
        <f>I41</f>
        <v>0</v>
      </c>
      <c r="J40" s="262">
        <f>J41</f>
        <v>0</v>
      </c>
      <c r="K40" s="262">
        <f>K41</f>
        <v>0</v>
      </c>
      <c r="L40" s="262">
        <f>L41</f>
        <v>0</v>
      </c>
    </row>
    <row r="41" spans="1:17" hidden="1">
      <c r="A41" s="276">
        <v>2</v>
      </c>
      <c r="B41" s="272">
        <v>1</v>
      </c>
      <c r="C41" s="273">
        <v>1</v>
      </c>
      <c r="D41" s="274">
        <v>1</v>
      </c>
      <c r="E41" s="272">
        <v>2</v>
      </c>
      <c r="F41" s="275">
        <v>1</v>
      </c>
      <c r="G41" s="274" t="s">
        <v>45</v>
      </c>
      <c r="H41" s="252">
        <v>8</v>
      </c>
      <c r="I41" s="278">
        <v>0</v>
      </c>
      <c r="J41" s="279">
        <v>0</v>
      </c>
      <c r="K41" s="278">
        <v>0</v>
      </c>
      <c r="L41" s="279">
        <v>0</v>
      </c>
    </row>
    <row r="42" spans="1:17">
      <c r="A42" s="276">
        <v>2</v>
      </c>
      <c r="B42" s="272">
        <v>1</v>
      </c>
      <c r="C42" s="273">
        <v>2</v>
      </c>
      <c r="D42" s="274"/>
      <c r="E42" s="272"/>
      <c r="F42" s="275"/>
      <c r="G42" s="274" t="s">
        <v>46</v>
      </c>
      <c r="H42" s="252">
        <v>9</v>
      </c>
      <c r="I42" s="262">
        <f t="shared" ref="I42:L44" si="1">I43</f>
        <v>16530</v>
      </c>
      <c r="J42" s="261">
        <f t="shared" si="1"/>
        <v>16530</v>
      </c>
      <c r="K42" s="262">
        <f t="shared" si="1"/>
        <v>15472.72</v>
      </c>
      <c r="L42" s="261">
        <f t="shared" si="1"/>
        <v>15472.72</v>
      </c>
    </row>
    <row r="43" spans="1:17">
      <c r="A43" s="276">
        <v>2</v>
      </c>
      <c r="B43" s="272">
        <v>1</v>
      </c>
      <c r="C43" s="273">
        <v>2</v>
      </c>
      <c r="D43" s="274">
        <v>1</v>
      </c>
      <c r="E43" s="272"/>
      <c r="F43" s="275"/>
      <c r="G43" s="274" t="s">
        <v>46</v>
      </c>
      <c r="H43" s="252">
        <v>10</v>
      </c>
      <c r="I43" s="262">
        <f t="shared" si="1"/>
        <v>16530</v>
      </c>
      <c r="J43" s="261">
        <f t="shared" si="1"/>
        <v>16530</v>
      </c>
      <c r="K43" s="261">
        <f t="shared" si="1"/>
        <v>15472.72</v>
      </c>
      <c r="L43" s="261">
        <f t="shared" si="1"/>
        <v>15472.72</v>
      </c>
    </row>
    <row r="44" spans="1:17">
      <c r="A44" s="276">
        <v>2</v>
      </c>
      <c r="B44" s="272">
        <v>1</v>
      </c>
      <c r="C44" s="273">
        <v>2</v>
      </c>
      <c r="D44" s="274">
        <v>1</v>
      </c>
      <c r="E44" s="272">
        <v>1</v>
      </c>
      <c r="F44" s="275"/>
      <c r="G44" s="274" t="s">
        <v>46</v>
      </c>
      <c r="H44" s="252">
        <v>11</v>
      </c>
      <c r="I44" s="261">
        <f t="shared" si="1"/>
        <v>16530</v>
      </c>
      <c r="J44" s="261">
        <f t="shared" si="1"/>
        <v>16530</v>
      </c>
      <c r="K44" s="261">
        <f t="shared" si="1"/>
        <v>15472.72</v>
      </c>
      <c r="L44" s="261">
        <f t="shared" si="1"/>
        <v>15472.72</v>
      </c>
    </row>
    <row r="45" spans="1:17">
      <c r="A45" s="276">
        <v>2</v>
      </c>
      <c r="B45" s="272">
        <v>1</v>
      </c>
      <c r="C45" s="273">
        <v>2</v>
      </c>
      <c r="D45" s="274">
        <v>1</v>
      </c>
      <c r="E45" s="272">
        <v>1</v>
      </c>
      <c r="F45" s="275">
        <v>1</v>
      </c>
      <c r="G45" s="274" t="s">
        <v>46</v>
      </c>
      <c r="H45" s="252">
        <v>12</v>
      </c>
      <c r="I45" s="279">
        <v>16530</v>
      </c>
      <c r="J45" s="278">
        <v>16530</v>
      </c>
      <c r="K45" s="278">
        <v>15472.72</v>
      </c>
      <c r="L45" s="278">
        <v>15472.72</v>
      </c>
    </row>
    <row r="46" spans="1:17">
      <c r="A46" s="280">
        <v>2</v>
      </c>
      <c r="B46" s="281">
        <v>2</v>
      </c>
      <c r="C46" s="265"/>
      <c r="D46" s="266"/>
      <c r="E46" s="267"/>
      <c r="F46" s="268"/>
      <c r="G46" s="269" t="s">
        <v>47</v>
      </c>
      <c r="H46" s="252">
        <v>13</v>
      </c>
      <c r="I46" s="282">
        <f t="shared" ref="I46:L48" si="2">I47</f>
        <v>167100</v>
      </c>
      <c r="J46" s="283">
        <f t="shared" si="2"/>
        <v>167100</v>
      </c>
      <c r="K46" s="282">
        <f t="shared" si="2"/>
        <v>165237.37000000002</v>
      </c>
      <c r="L46" s="282">
        <f t="shared" si="2"/>
        <v>165237.37000000002</v>
      </c>
    </row>
    <row r="47" spans="1:17">
      <c r="A47" s="276">
        <v>2</v>
      </c>
      <c r="B47" s="272">
        <v>2</v>
      </c>
      <c r="C47" s="273">
        <v>1</v>
      </c>
      <c r="D47" s="274"/>
      <c r="E47" s="272"/>
      <c r="F47" s="275"/>
      <c r="G47" s="266" t="s">
        <v>47</v>
      </c>
      <c r="H47" s="252">
        <v>14</v>
      </c>
      <c r="I47" s="261">
        <f t="shared" si="2"/>
        <v>167100</v>
      </c>
      <c r="J47" s="262">
        <f t="shared" si="2"/>
        <v>167100</v>
      </c>
      <c r="K47" s="261">
        <f t="shared" si="2"/>
        <v>165237.37000000002</v>
      </c>
      <c r="L47" s="262">
        <f t="shared" si="2"/>
        <v>165237.37000000002</v>
      </c>
    </row>
    <row r="48" spans="1:17">
      <c r="A48" s="276">
        <v>2</v>
      </c>
      <c r="B48" s="272">
        <v>2</v>
      </c>
      <c r="C48" s="273">
        <v>1</v>
      </c>
      <c r="D48" s="274">
        <v>1</v>
      </c>
      <c r="E48" s="272"/>
      <c r="F48" s="275"/>
      <c r="G48" s="266" t="s">
        <v>47</v>
      </c>
      <c r="H48" s="252">
        <v>15</v>
      </c>
      <c r="I48" s="261">
        <f t="shared" si="2"/>
        <v>167100</v>
      </c>
      <c r="J48" s="262">
        <f t="shared" si="2"/>
        <v>167100</v>
      </c>
      <c r="K48" s="271">
        <f t="shared" si="2"/>
        <v>165237.37000000002</v>
      </c>
      <c r="L48" s="271">
        <f t="shared" si="2"/>
        <v>165237.37000000002</v>
      </c>
    </row>
    <row r="49" spans="1:12">
      <c r="A49" s="284">
        <v>2</v>
      </c>
      <c r="B49" s="285">
        <v>2</v>
      </c>
      <c r="C49" s="286">
        <v>1</v>
      </c>
      <c r="D49" s="287">
        <v>1</v>
      </c>
      <c r="E49" s="285">
        <v>1</v>
      </c>
      <c r="F49" s="288"/>
      <c r="G49" s="266" t="s">
        <v>47</v>
      </c>
      <c r="H49" s="252">
        <v>16</v>
      </c>
      <c r="I49" s="289">
        <f>SUM(I50:I64)</f>
        <v>167100</v>
      </c>
      <c r="J49" s="289">
        <f>SUM(J50:J64)</f>
        <v>167100</v>
      </c>
      <c r="K49" s="290">
        <f>SUM(K50:K64)</f>
        <v>165237.37000000002</v>
      </c>
      <c r="L49" s="290">
        <f>SUM(L50:L64)</f>
        <v>165237.37000000002</v>
      </c>
    </row>
    <row r="50" spans="1:12" hidden="1">
      <c r="A50" s="276">
        <v>2</v>
      </c>
      <c r="B50" s="272">
        <v>2</v>
      </c>
      <c r="C50" s="273">
        <v>1</v>
      </c>
      <c r="D50" s="274">
        <v>1</v>
      </c>
      <c r="E50" s="272">
        <v>1</v>
      </c>
      <c r="F50" s="291">
        <v>1</v>
      </c>
      <c r="G50" s="274" t="s">
        <v>48</v>
      </c>
      <c r="H50" s="252">
        <v>17</v>
      </c>
      <c r="I50" s="278">
        <v>0</v>
      </c>
      <c r="J50" s="278">
        <v>0</v>
      </c>
      <c r="K50" s="278">
        <v>0</v>
      </c>
      <c r="L50" s="278">
        <v>0</v>
      </c>
    </row>
    <row r="51" spans="1:12" ht="25.5" hidden="1" customHeight="1">
      <c r="A51" s="276">
        <v>2</v>
      </c>
      <c r="B51" s="272">
        <v>2</v>
      </c>
      <c r="C51" s="273">
        <v>1</v>
      </c>
      <c r="D51" s="274">
        <v>1</v>
      </c>
      <c r="E51" s="272">
        <v>1</v>
      </c>
      <c r="F51" s="275">
        <v>2</v>
      </c>
      <c r="G51" s="274" t="s">
        <v>49</v>
      </c>
      <c r="H51" s="252">
        <v>18</v>
      </c>
      <c r="I51" s="278">
        <v>0</v>
      </c>
      <c r="J51" s="278">
        <v>0</v>
      </c>
      <c r="K51" s="278">
        <v>0</v>
      </c>
      <c r="L51" s="278">
        <v>0</v>
      </c>
    </row>
    <row r="52" spans="1:12" ht="25.5" customHeight="1">
      <c r="A52" s="276">
        <v>2</v>
      </c>
      <c r="B52" s="272">
        <v>2</v>
      </c>
      <c r="C52" s="273">
        <v>1</v>
      </c>
      <c r="D52" s="274">
        <v>1</v>
      </c>
      <c r="E52" s="272">
        <v>1</v>
      </c>
      <c r="F52" s="275">
        <v>5</v>
      </c>
      <c r="G52" s="274" t="s">
        <v>50</v>
      </c>
      <c r="H52" s="252">
        <v>19</v>
      </c>
      <c r="I52" s="278">
        <v>10100</v>
      </c>
      <c r="J52" s="278">
        <v>10100</v>
      </c>
      <c r="K52" s="278">
        <v>9307.06</v>
      </c>
      <c r="L52" s="278">
        <v>9307.06</v>
      </c>
    </row>
    <row r="53" spans="1:12" ht="25.5" customHeight="1">
      <c r="A53" s="276">
        <v>2</v>
      </c>
      <c r="B53" s="272">
        <v>2</v>
      </c>
      <c r="C53" s="273">
        <v>1</v>
      </c>
      <c r="D53" s="274">
        <v>1</v>
      </c>
      <c r="E53" s="272">
        <v>1</v>
      </c>
      <c r="F53" s="275">
        <v>6</v>
      </c>
      <c r="G53" s="274" t="s">
        <v>51</v>
      </c>
      <c r="H53" s="252">
        <v>20</v>
      </c>
      <c r="I53" s="278">
        <v>8700</v>
      </c>
      <c r="J53" s="278">
        <v>8700</v>
      </c>
      <c r="K53" s="278">
        <v>8560.6</v>
      </c>
      <c r="L53" s="278">
        <v>8560.6</v>
      </c>
    </row>
    <row r="54" spans="1:12" ht="25.5" hidden="1" customHeight="1">
      <c r="A54" s="292">
        <v>2</v>
      </c>
      <c r="B54" s="267">
        <v>2</v>
      </c>
      <c r="C54" s="265">
        <v>1</v>
      </c>
      <c r="D54" s="266">
        <v>1</v>
      </c>
      <c r="E54" s="267">
        <v>1</v>
      </c>
      <c r="F54" s="268">
        <v>7</v>
      </c>
      <c r="G54" s="266" t="s">
        <v>52</v>
      </c>
      <c r="H54" s="252">
        <v>21</v>
      </c>
      <c r="I54" s="278">
        <v>0</v>
      </c>
      <c r="J54" s="278">
        <v>0</v>
      </c>
      <c r="K54" s="278">
        <v>0</v>
      </c>
      <c r="L54" s="278">
        <v>0</v>
      </c>
    </row>
    <row r="55" spans="1:12">
      <c r="A55" s="276">
        <v>2</v>
      </c>
      <c r="B55" s="272">
        <v>2</v>
      </c>
      <c r="C55" s="273">
        <v>1</v>
      </c>
      <c r="D55" s="274">
        <v>1</v>
      </c>
      <c r="E55" s="272">
        <v>1</v>
      </c>
      <c r="F55" s="275">
        <v>11</v>
      </c>
      <c r="G55" s="274" t="s">
        <v>53</v>
      </c>
      <c r="H55" s="252">
        <v>22</v>
      </c>
      <c r="I55" s="279">
        <v>1100</v>
      </c>
      <c r="J55" s="278">
        <v>1100</v>
      </c>
      <c r="K55" s="278">
        <v>1074</v>
      </c>
      <c r="L55" s="278">
        <v>1074</v>
      </c>
    </row>
    <row r="56" spans="1:12" ht="25.5" hidden="1" customHeight="1">
      <c r="A56" s="284">
        <v>2</v>
      </c>
      <c r="B56" s="293">
        <v>2</v>
      </c>
      <c r="C56" s="294">
        <v>1</v>
      </c>
      <c r="D56" s="294">
        <v>1</v>
      </c>
      <c r="E56" s="294">
        <v>1</v>
      </c>
      <c r="F56" s="295">
        <v>12</v>
      </c>
      <c r="G56" s="296" t="s">
        <v>54</v>
      </c>
      <c r="H56" s="252">
        <v>23</v>
      </c>
      <c r="I56" s="297">
        <v>0</v>
      </c>
      <c r="J56" s="278">
        <v>0</v>
      </c>
      <c r="K56" s="278">
        <v>0</v>
      </c>
      <c r="L56" s="278">
        <v>0</v>
      </c>
    </row>
    <row r="57" spans="1:12" ht="25.5" customHeight="1">
      <c r="A57" s="276">
        <v>2</v>
      </c>
      <c r="B57" s="272">
        <v>2</v>
      </c>
      <c r="C57" s="273">
        <v>1</v>
      </c>
      <c r="D57" s="273">
        <v>1</v>
      </c>
      <c r="E57" s="273">
        <v>1</v>
      </c>
      <c r="F57" s="275">
        <v>14</v>
      </c>
      <c r="G57" s="298" t="s">
        <v>55</v>
      </c>
      <c r="H57" s="252">
        <v>24</v>
      </c>
      <c r="I57" s="279">
        <v>6000</v>
      </c>
      <c r="J57" s="279">
        <v>6000</v>
      </c>
      <c r="K57" s="279">
        <v>6000</v>
      </c>
      <c r="L57" s="279">
        <v>6000</v>
      </c>
    </row>
    <row r="58" spans="1:12" ht="25.5" customHeight="1">
      <c r="A58" s="276">
        <v>2</v>
      </c>
      <c r="B58" s="272">
        <v>2</v>
      </c>
      <c r="C58" s="273">
        <v>1</v>
      </c>
      <c r="D58" s="273">
        <v>1</v>
      </c>
      <c r="E58" s="273">
        <v>1</v>
      </c>
      <c r="F58" s="275">
        <v>15</v>
      </c>
      <c r="G58" s="274" t="s">
        <v>56</v>
      </c>
      <c r="H58" s="252">
        <v>25</v>
      </c>
      <c r="I58" s="279">
        <v>52700</v>
      </c>
      <c r="J58" s="278">
        <v>52700</v>
      </c>
      <c r="K58" s="278">
        <v>52627.86</v>
      </c>
      <c r="L58" s="278">
        <v>52627.86</v>
      </c>
    </row>
    <row r="59" spans="1:12">
      <c r="A59" s="276">
        <v>2</v>
      </c>
      <c r="B59" s="272">
        <v>2</v>
      </c>
      <c r="C59" s="273">
        <v>1</v>
      </c>
      <c r="D59" s="273">
        <v>1</v>
      </c>
      <c r="E59" s="273">
        <v>1</v>
      </c>
      <c r="F59" s="275">
        <v>16</v>
      </c>
      <c r="G59" s="274" t="s">
        <v>57</v>
      </c>
      <c r="H59" s="252">
        <v>26</v>
      </c>
      <c r="I59" s="279">
        <v>600</v>
      </c>
      <c r="J59" s="278">
        <v>600</v>
      </c>
      <c r="K59" s="278">
        <v>600</v>
      </c>
      <c r="L59" s="278">
        <v>600</v>
      </c>
    </row>
    <row r="60" spans="1:12" ht="25.5" hidden="1" customHeight="1">
      <c r="A60" s="276">
        <v>2</v>
      </c>
      <c r="B60" s="272">
        <v>2</v>
      </c>
      <c r="C60" s="273">
        <v>1</v>
      </c>
      <c r="D60" s="273">
        <v>1</v>
      </c>
      <c r="E60" s="273">
        <v>1</v>
      </c>
      <c r="F60" s="275">
        <v>17</v>
      </c>
      <c r="G60" s="274" t="s">
        <v>58</v>
      </c>
      <c r="H60" s="252">
        <v>27</v>
      </c>
      <c r="I60" s="279">
        <v>0</v>
      </c>
      <c r="J60" s="279">
        <v>0</v>
      </c>
      <c r="K60" s="279">
        <v>0</v>
      </c>
      <c r="L60" s="279">
        <v>0</v>
      </c>
    </row>
    <row r="61" spans="1:12">
      <c r="A61" s="276">
        <v>2</v>
      </c>
      <c r="B61" s="272">
        <v>2</v>
      </c>
      <c r="C61" s="273">
        <v>1</v>
      </c>
      <c r="D61" s="273">
        <v>1</v>
      </c>
      <c r="E61" s="273">
        <v>1</v>
      </c>
      <c r="F61" s="275">
        <v>20</v>
      </c>
      <c r="G61" s="274" t="s">
        <v>59</v>
      </c>
      <c r="H61" s="252">
        <v>28</v>
      </c>
      <c r="I61" s="279">
        <v>25100</v>
      </c>
      <c r="J61" s="278">
        <v>25100</v>
      </c>
      <c r="K61" s="278">
        <v>24345.13</v>
      </c>
      <c r="L61" s="278">
        <v>24345.13</v>
      </c>
    </row>
    <row r="62" spans="1:12" ht="25.5" customHeight="1">
      <c r="A62" s="276">
        <v>2</v>
      </c>
      <c r="B62" s="272">
        <v>2</v>
      </c>
      <c r="C62" s="273">
        <v>1</v>
      </c>
      <c r="D62" s="273">
        <v>1</v>
      </c>
      <c r="E62" s="273">
        <v>1</v>
      </c>
      <c r="F62" s="275">
        <v>21</v>
      </c>
      <c r="G62" s="274" t="s">
        <v>60</v>
      </c>
      <c r="H62" s="252">
        <v>29</v>
      </c>
      <c r="I62" s="279">
        <v>4000</v>
      </c>
      <c r="J62" s="278">
        <v>4000</v>
      </c>
      <c r="K62" s="278">
        <v>3980.57</v>
      </c>
      <c r="L62" s="278">
        <v>3980.57</v>
      </c>
    </row>
    <row r="63" spans="1:12" hidden="1">
      <c r="A63" s="276">
        <v>2</v>
      </c>
      <c r="B63" s="272">
        <v>2</v>
      </c>
      <c r="C63" s="273">
        <v>1</v>
      </c>
      <c r="D63" s="273">
        <v>1</v>
      </c>
      <c r="E63" s="273">
        <v>1</v>
      </c>
      <c r="F63" s="275">
        <v>22</v>
      </c>
      <c r="G63" s="274" t="s">
        <v>61</v>
      </c>
      <c r="H63" s="252">
        <v>30</v>
      </c>
      <c r="I63" s="279">
        <v>0</v>
      </c>
      <c r="J63" s="278">
        <v>0</v>
      </c>
      <c r="K63" s="278">
        <v>0</v>
      </c>
      <c r="L63" s="278">
        <v>0</v>
      </c>
    </row>
    <row r="64" spans="1:12">
      <c r="A64" s="276">
        <v>2</v>
      </c>
      <c r="B64" s="272">
        <v>2</v>
      </c>
      <c r="C64" s="273">
        <v>1</v>
      </c>
      <c r="D64" s="273">
        <v>1</v>
      </c>
      <c r="E64" s="273">
        <v>1</v>
      </c>
      <c r="F64" s="275">
        <v>30</v>
      </c>
      <c r="G64" s="274" t="s">
        <v>62</v>
      </c>
      <c r="H64" s="252">
        <v>31</v>
      </c>
      <c r="I64" s="279">
        <v>58800</v>
      </c>
      <c r="J64" s="278">
        <v>58800</v>
      </c>
      <c r="K64" s="278">
        <v>58742.15</v>
      </c>
      <c r="L64" s="278">
        <v>58742.15</v>
      </c>
    </row>
    <row r="65" spans="1:15" hidden="1">
      <c r="A65" s="299">
        <v>2</v>
      </c>
      <c r="B65" s="300">
        <v>3</v>
      </c>
      <c r="C65" s="264"/>
      <c r="D65" s="265"/>
      <c r="E65" s="265"/>
      <c r="F65" s="268"/>
      <c r="G65" s="301" t="s">
        <v>63</v>
      </c>
      <c r="H65" s="252">
        <v>32</v>
      </c>
      <c r="I65" s="282">
        <f>I66+I82</f>
        <v>0</v>
      </c>
      <c r="J65" s="282">
        <f>J66+J82</f>
        <v>0</v>
      </c>
      <c r="K65" s="282">
        <f>K66+K82</f>
        <v>0</v>
      </c>
      <c r="L65" s="282">
        <f>L66+L82</f>
        <v>0</v>
      </c>
    </row>
    <row r="66" spans="1:15" hidden="1">
      <c r="A66" s="276">
        <v>2</v>
      </c>
      <c r="B66" s="272">
        <v>3</v>
      </c>
      <c r="C66" s="273">
        <v>1</v>
      </c>
      <c r="D66" s="273"/>
      <c r="E66" s="273"/>
      <c r="F66" s="275"/>
      <c r="G66" s="274" t="s">
        <v>64</v>
      </c>
      <c r="H66" s="252">
        <v>33</v>
      </c>
      <c r="I66" s="261">
        <f>SUM(I67+I72+I77)</f>
        <v>0</v>
      </c>
      <c r="J66" s="302">
        <f>SUM(J67+J72+J77)</f>
        <v>0</v>
      </c>
      <c r="K66" s="262">
        <f>SUM(K67+K72+K77)</f>
        <v>0</v>
      </c>
      <c r="L66" s="261">
        <f>SUM(L67+L72+L77)</f>
        <v>0</v>
      </c>
    </row>
    <row r="67" spans="1:15" hidden="1">
      <c r="A67" s="276">
        <v>2</v>
      </c>
      <c r="B67" s="272">
        <v>3</v>
      </c>
      <c r="C67" s="273">
        <v>1</v>
      </c>
      <c r="D67" s="273">
        <v>1</v>
      </c>
      <c r="E67" s="273"/>
      <c r="F67" s="275"/>
      <c r="G67" s="274" t="s">
        <v>65</v>
      </c>
      <c r="H67" s="252">
        <v>34</v>
      </c>
      <c r="I67" s="261">
        <f>I68</f>
        <v>0</v>
      </c>
      <c r="J67" s="302">
        <f>J68</f>
        <v>0</v>
      </c>
      <c r="K67" s="262">
        <f>K68</f>
        <v>0</v>
      </c>
      <c r="L67" s="261">
        <f>L68</f>
        <v>0</v>
      </c>
    </row>
    <row r="68" spans="1:15" hidden="1">
      <c r="A68" s="276">
        <v>2</v>
      </c>
      <c r="B68" s="272">
        <v>3</v>
      </c>
      <c r="C68" s="273">
        <v>1</v>
      </c>
      <c r="D68" s="273">
        <v>1</v>
      </c>
      <c r="E68" s="273">
        <v>1</v>
      </c>
      <c r="F68" s="275"/>
      <c r="G68" s="274" t="s">
        <v>65</v>
      </c>
      <c r="H68" s="252">
        <v>35</v>
      </c>
      <c r="I68" s="261">
        <f>SUM(I69:I71)</f>
        <v>0</v>
      </c>
      <c r="J68" s="302">
        <f>SUM(J69:J71)</f>
        <v>0</v>
      </c>
      <c r="K68" s="262">
        <f>SUM(K69:K71)</f>
        <v>0</v>
      </c>
      <c r="L68" s="261">
        <f>SUM(L69:L71)</f>
        <v>0</v>
      </c>
    </row>
    <row r="69" spans="1:15" ht="25.5" hidden="1" customHeight="1">
      <c r="A69" s="276">
        <v>2</v>
      </c>
      <c r="B69" s="272">
        <v>3</v>
      </c>
      <c r="C69" s="273">
        <v>1</v>
      </c>
      <c r="D69" s="273">
        <v>1</v>
      </c>
      <c r="E69" s="273">
        <v>1</v>
      </c>
      <c r="F69" s="275">
        <v>1</v>
      </c>
      <c r="G69" s="274" t="s">
        <v>66</v>
      </c>
      <c r="H69" s="252">
        <v>36</v>
      </c>
      <c r="I69" s="279">
        <v>0</v>
      </c>
      <c r="J69" s="279">
        <v>0</v>
      </c>
      <c r="K69" s="279">
        <v>0</v>
      </c>
      <c r="L69" s="279">
        <v>0</v>
      </c>
      <c r="M69" s="303"/>
      <c r="N69" s="303"/>
      <c r="O69" s="303"/>
    </row>
    <row r="70" spans="1:15" ht="25.5" hidden="1" customHeight="1">
      <c r="A70" s="276">
        <v>2</v>
      </c>
      <c r="B70" s="267">
        <v>3</v>
      </c>
      <c r="C70" s="265">
        <v>1</v>
      </c>
      <c r="D70" s="265">
        <v>1</v>
      </c>
      <c r="E70" s="265">
        <v>1</v>
      </c>
      <c r="F70" s="268">
        <v>2</v>
      </c>
      <c r="G70" s="266" t="s">
        <v>67</v>
      </c>
      <c r="H70" s="252">
        <v>37</v>
      </c>
      <c r="I70" s="277">
        <v>0</v>
      </c>
      <c r="J70" s="277">
        <v>0</v>
      </c>
      <c r="K70" s="277">
        <v>0</v>
      </c>
      <c r="L70" s="277">
        <v>0</v>
      </c>
    </row>
    <row r="71" spans="1:15" hidden="1">
      <c r="A71" s="272">
        <v>2</v>
      </c>
      <c r="B71" s="273">
        <v>3</v>
      </c>
      <c r="C71" s="273">
        <v>1</v>
      </c>
      <c r="D71" s="273">
        <v>1</v>
      </c>
      <c r="E71" s="273">
        <v>1</v>
      </c>
      <c r="F71" s="275">
        <v>3</v>
      </c>
      <c r="G71" s="274" t="s">
        <v>68</v>
      </c>
      <c r="H71" s="252">
        <v>38</v>
      </c>
      <c r="I71" s="279">
        <v>0</v>
      </c>
      <c r="J71" s="279">
        <v>0</v>
      </c>
      <c r="K71" s="279">
        <v>0</v>
      </c>
      <c r="L71" s="279">
        <v>0</v>
      </c>
    </row>
    <row r="72" spans="1:15" ht="25.5" hidden="1" customHeight="1">
      <c r="A72" s="267">
        <v>2</v>
      </c>
      <c r="B72" s="265">
        <v>3</v>
      </c>
      <c r="C72" s="265">
        <v>1</v>
      </c>
      <c r="D72" s="265">
        <v>2</v>
      </c>
      <c r="E72" s="265"/>
      <c r="F72" s="268"/>
      <c r="G72" s="266" t="s">
        <v>69</v>
      </c>
      <c r="H72" s="252">
        <v>39</v>
      </c>
      <c r="I72" s="282">
        <f>I73</f>
        <v>0</v>
      </c>
      <c r="J72" s="304">
        <f>J73</f>
        <v>0</v>
      </c>
      <c r="K72" s="283">
        <f>K73</f>
        <v>0</v>
      </c>
      <c r="L72" s="283">
        <f>L73</f>
        <v>0</v>
      </c>
    </row>
    <row r="73" spans="1:15" ht="25.5" hidden="1" customHeight="1">
      <c r="A73" s="285">
        <v>2</v>
      </c>
      <c r="B73" s="286">
        <v>3</v>
      </c>
      <c r="C73" s="286">
        <v>1</v>
      </c>
      <c r="D73" s="286">
        <v>2</v>
      </c>
      <c r="E73" s="286">
        <v>1</v>
      </c>
      <c r="F73" s="288"/>
      <c r="G73" s="266" t="s">
        <v>69</v>
      </c>
      <c r="H73" s="252">
        <v>40</v>
      </c>
      <c r="I73" s="271">
        <f>SUM(I74:I76)</f>
        <v>0</v>
      </c>
      <c r="J73" s="305">
        <f>SUM(J74:J76)</f>
        <v>0</v>
      </c>
      <c r="K73" s="270">
        <f>SUM(K74:K76)</f>
        <v>0</v>
      </c>
      <c r="L73" s="262">
        <f>SUM(L74:L76)</f>
        <v>0</v>
      </c>
    </row>
    <row r="74" spans="1:15" ht="25.5" hidden="1" customHeight="1">
      <c r="A74" s="272">
        <v>2</v>
      </c>
      <c r="B74" s="273">
        <v>3</v>
      </c>
      <c r="C74" s="273">
        <v>1</v>
      </c>
      <c r="D74" s="273">
        <v>2</v>
      </c>
      <c r="E74" s="273">
        <v>1</v>
      </c>
      <c r="F74" s="275">
        <v>1</v>
      </c>
      <c r="G74" s="276" t="s">
        <v>66</v>
      </c>
      <c r="H74" s="252">
        <v>41</v>
      </c>
      <c r="I74" s="279">
        <v>0</v>
      </c>
      <c r="J74" s="279">
        <v>0</v>
      </c>
      <c r="K74" s="279">
        <v>0</v>
      </c>
      <c r="L74" s="279">
        <v>0</v>
      </c>
      <c r="M74" s="303"/>
      <c r="N74" s="303"/>
      <c r="O74" s="303"/>
    </row>
    <row r="75" spans="1:15" ht="25.5" hidden="1" customHeight="1">
      <c r="A75" s="272">
        <v>2</v>
      </c>
      <c r="B75" s="273">
        <v>3</v>
      </c>
      <c r="C75" s="273">
        <v>1</v>
      </c>
      <c r="D75" s="273">
        <v>2</v>
      </c>
      <c r="E75" s="273">
        <v>1</v>
      </c>
      <c r="F75" s="275">
        <v>2</v>
      </c>
      <c r="G75" s="276" t="s">
        <v>67</v>
      </c>
      <c r="H75" s="252">
        <v>42</v>
      </c>
      <c r="I75" s="279">
        <v>0</v>
      </c>
      <c r="J75" s="279">
        <v>0</v>
      </c>
      <c r="K75" s="279">
        <v>0</v>
      </c>
      <c r="L75" s="279">
        <v>0</v>
      </c>
    </row>
    <row r="76" spans="1:15" hidden="1">
      <c r="A76" s="272">
        <v>2</v>
      </c>
      <c r="B76" s="273">
        <v>3</v>
      </c>
      <c r="C76" s="273">
        <v>1</v>
      </c>
      <c r="D76" s="273">
        <v>2</v>
      </c>
      <c r="E76" s="273">
        <v>1</v>
      </c>
      <c r="F76" s="275">
        <v>3</v>
      </c>
      <c r="G76" s="276" t="s">
        <v>68</v>
      </c>
      <c r="H76" s="252">
        <v>43</v>
      </c>
      <c r="I76" s="279">
        <v>0</v>
      </c>
      <c r="J76" s="279">
        <v>0</v>
      </c>
      <c r="K76" s="279">
        <v>0</v>
      </c>
      <c r="L76" s="279">
        <v>0</v>
      </c>
    </row>
    <row r="77" spans="1:15" ht="25.5" hidden="1" customHeight="1">
      <c r="A77" s="272">
        <v>2</v>
      </c>
      <c r="B77" s="273">
        <v>3</v>
      </c>
      <c r="C77" s="273">
        <v>1</v>
      </c>
      <c r="D77" s="273">
        <v>3</v>
      </c>
      <c r="E77" s="273"/>
      <c r="F77" s="275"/>
      <c r="G77" s="276" t="s">
        <v>450</v>
      </c>
      <c r="H77" s="252">
        <v>44</v>
      </c>
      <c r="I77" s="261">
        <f>I78</f>
        <v>0</v>
      </c>
      <c r="J77" s="302">
        <f>J78</f>
        <v>0</v>
      </c>
      <c r="K77" s="262">
        <f>K78</f>
        <v>0</v>
      </c>
      <c r="L77" s="262">
        <f>L78</f>
        <v>0</v>
      </c>
    </row>
    <row r="78" spans="1:15" ht="25.5" hidden="1" customHeight="1">
      <c r="A78" s="272">
        <v>2</v>
      </c>
      <c r="B78" s="273">
        <v>3</v>
      </c>
      <c r="C78" s="273">
        <v>1</v>
      </c>
      <c r="D78" s="273">
        <v>3</v>
      </c>
      <c r="E78" s="273">
        <v>1</v>
      </c>
      <c r="F78" s="275"/>
      <c r="G78" s="276" t="s">
        <v>451</v>
      </c>
      <c r="H78" s="252">
        <v>45</v>
      </c>
      <c r="I78" s="261">
        <f>SUM(I79:I81)</f>
        <v>0</v>
      </c>
      <c r="J78" s="302">
        <f>SUM(J79:J81)</f>
        <v>0</v>
      </c>
      <c r="K78" s="262">
        <f>SUM(K79:K81)</f>
        <v>0</v>
      </c>
      <c r="L78" s="262">
        <f>SUM(L79:L81)</f>
        <v>0</v>
      </c>
    </row>
    <row r="79" spans="1:15" hidden="1">
      <c r="A79" s="267">
        <v>2</v>
      </c>
      <c r="B79" s="265">
        <v>3</v>
      </c>
      <c r="C79" s="265">
        <v>1</v>
      </c>
      <c r="D79" s="265">
        <v>3</v>
      </c>
      <c r="E79" s="265">
        <v>1</v>
      </c>
      <c r="F79" s="268">
        <v>1</v>
      </c>
      <c r="G79" s="292" t="s">
        <v>70</v>
      </c>
      <c r="H79" s="252">
        <v>46</v>
      </c>
      <c r="I79" s="277">
        <v>0</v>
      </c>
      <c r="J79" s="277">
        <v>0</v>
      </c>
      <c r="K79" s="277">
        <v>0</v>
      </c>
      <c r="L79" s="277">
        <v>0</v>
      </c>
    </row>
    <row r="80" spans="1:15" hidden="1">
      <c r="A80" s="272">
        <v>2</v>
      </c>
      <c r="B80" s="273">
        <v>3</v>
      </c>
      <c r="C80" s="273">
        <v>1</v>
      </c>
      <c r="D80" s="273">
        <v>3</v>
      </c>
      <c r="E80" s="273">
        <v>1</v>
      </c>
      <c r="F80" s="275">
        <v>2</v>
      </c>
      <c r="G80" s="276" t="s">
        <v>71</v>
      </c>
      <c r="H80" s="252">
        <v>47</v>
      </c>
      <c r="I80" s="279">
        <v>0</v>
      </c>
      <c r="J80" s="279">
        <v>0</v>
      </c>
      <c r="K80" s="279">
        <v>0</v>
      </c>
      <c r="L80" s="279">
        <v>0</v>
      </c>
    </row>
    <row r="81" spans="1:12" hidden="1">
      <c r="A81" s="267">
        <v>2</v>
      </c>
      <c r="B81" s="265">
        <v>3</v>
      </c>
      <c r="C81" s="265">
        <v>1</v>
      </c>
      <c r="D81" s="265">
        <v>3</v>
      </c>
      <c r="E81" s="265">
        <v>1</v>
      </c>
      <c r="F81" s="268">
        <v>3</v>
      </c>
      <c r="G81" s="292" t="s">
        <v>72</v>
      </c>
      <c r="H81" s="252">
        <v>48</v>
      </c>
      <c r="I81" s="277">
        <v>0</v>
      </c>
      <c r="J81" s="277">
        <v>0</v>
      </c>
      <c r="K81" s="277">
        <v>0</v>
      </c>
      <c r="L81" s="277">
        <v>0</v>
      </c>
    </row>
    <row r="82" spans="1:12" hidden="1">
      <c r="A82" s="267">
        <v>2</v>
      </c>
      <c r="B82" s="265">
        <v>3</v>
      </c>
      <c r="C82" s="265">
        <v>2</v>
      </c>
      <c r="D82" s="265"/>
      <c r="E82" s="265"/>
      <c r="F82" s="268"/>
      <c r="G82" s="292" t="s">
        <v>73</v>
      </c>
      <c r="H82" s="252">
        <v>49</v>
      </c>
      <c r="I82" s="261">
        <f t="shared" ref="I82:L83" si="3">I83</f>
        <v>0</v>
      </c>
      <c r="J82" s="261">
        <f t="shared" si="3"/>
        <v>0</v>
      </c>
      <c r="K82" s="261">
        <f t="shared" si="3"/>
        <v>0</v>
      </c>
      <c r="L82" s="261">
        <f t="shared" si="3"/>
        <v>0</v>
      </c>
    </row>
    <row r="83" spans="1:12" hidden="1">
      <c r="A83" s="267">
        <v>2</v>
      </c>
      <c r="B83" s="265">
        <v>3</v>
      </c>
      <c r="C83" s="265">
        <v>2</v>
      </c>
      <c r="D83" s="265">
        <v>1</v>
      </c>
      <c r="E83" s="265"/>
      <c r="F83" s="268"/>
      <c r="G83" s="292" t="s">
        <v>73</v>
      </c>
      <c r="H83" s="252">
        <v>50</v>
      </c>
      <c r="I83" s="261">
        <f t="shared" si="3"/>
        <v>0</v>
      </c>
      <c r="J83" s="261">
        <f t="shared" si="3"/>
        <v>0</v>
      </c>
      <c r="K83" s="261">
        <f t="shared" si="3"/>
        <v>0</v>
      </c>
      <c r="L83" s="261">
        <f t="shared" si="3"/>
        <v>0</v>
      </c>
    </row>
    <row r="84" spans="1:12" hidden="1">
      <c r="A84" s="267">
        <v>2</v>
      </c>
      <c r="B84" s="265">
        <v>3</v>
      </c>
      <c r="C84" s="265">
        <v>2</v>
      </c>
      <c r="D84" s="265">
        <v>1</v>
      </c>
      <c r="E84" s="265">
        <v>1</v>
      </c>
      <c r="F84" s="268"/>
      <c r="G84" s="292" t="s">
        <v>73</v>
      </c>
      <c r="H84" s="252">
        <v>51</v>
      </c>
      <c r="I84" s="261">
        <f>SUM(I85)</f>
        <v>0</v>
      </c>
      <c r="J84" s="261">
        <f>SUM(J85)</f>
        <v>0</v>
      </c>
      <c r="K84" s="261">
        <f>SUM(K85)</f>
        <v>0</v>
      </c>
      <c r="L84" s="261">
        <f>SUM(L85)</f>
        <v>0</v>
      </c>
    </row>
    <row r="85" spans="1:12" hidden="1">
      <c r="A85" s="267">
        <v>2</v>
      </c>
      <c r="B85" s="265">
        <v>3</v>
      </c>
      <c r="C85" s="265">
        <v>2</v>
      </c>
      <c r="D85" s="265">
        <v>1</v>
      </c>
      <c r="E85" s="265">
        <v>1</v>
      </c>
      <c r="F85" s="268">
        <v>1</v>
      </c>
      <c r="G85" s="292" t="s">
        <v>73</v>
      </c>
      <c r="H85" s="252">
        <v>52</v>
      </c>
      <c r="I85" s="279">
        <v>0</v>
      </c>
      <c r="J85" s="279">
        <v>0</v>
      </c>
      <c r="K85" s="279">
        <v>0</v>
      </c>
      <c r="L85" s="279">
        <v>0</v>
      </c>
    </row>
    <row r="86" spans="1:12" hidden="1">
      <c r="A86" s="257">
        <v>2</v>
      </c>
      <c r="B86" s="258">
        <v>4</v>
      </c>
      <c r="C86" s="258"/>
      <c r="D86" s="258"/>
      <c r="E86" s="258"/>
      <c r="F86" s="260"/>
      <c r="G86" s="306" t="s">
        <v>74</v>
      </c>
      <c r="H86" s="252">
        <v>53</v>
      </c>
      <c r="I86" s="261">
        <f t="shared" ref="I86:L88" si="4">I87</f>
        <v>0</v>
      </c>
      <c r="J86" s="302">
        <f t="shared" si="4"/>
        <v>0</v>
      </c>
      <c r="K86" s="262">
        <f t="shared" si="4"/>
        <v>0</v>
      </c>
      <c r="L86" s="262">
        <f t="shared" si="4"/>
        <v>0</v>
      </c>
    </row>
    <row r="87" spans="1:12" hidden="1">
      <c r="A87" s="272">
        <v>2</v>
      </c>
      <c r="B87" s="273">
        <v>4</v>
      </c>
      <c r="C87" s="273">
        <v>1</v>
      </c>
      <c r="D87" s="273"/>
      <c r="E87" s="273"/>
      <c r="F87" s="275"/>
      <c r="G87" s="276" t="s">
        <v>75</v>
      </c>
      <c r="H87" s="252">
        <v>54</v>
      </c>
      <c r="I87" s="261">
        <f t="shared" si="4"/>
        <v>0</v>
      </c>
      <c r="J87" s="302">
        <f t="shared" si="4"/>
        <v>0</v>
      </c>
      <c r="K87" s="262">
        <f t="shared" si="4"/>
        <v>0</v>
      </c>
      <c r="L87" s="262">
        <f t="shared" si="4"/>
        <v>0</v>
      </c>
    </row>
    <row r="88" spans="1:12" hidden="1">
      <c r="A88" s="272">
        <v>2</v>
      </c>
      <c r="B88" s="273">
        <v>4</v>
      </c>
      <c r="C88" s="273">
        <v>1</v>
      </c>
      <c r="D88" s="273">
        <v>1</v>
      </c>
      <c r="E88" s="273"/>
      <c r="F88" s="275"/>
      <c r="G88" s="276" t="s">
        <v>75</v>
      </c>
      <c r="H88" s="252">
        <v>55</v>
      </c>
      <c r="I88" s="261">
        <f t="shared" si="4"/>
        <v>0</v>
      </c>
      <c r="J88" s="302">
        <f t="shared" si="4"/>
        <v>0</v>
      </c>
      <c r="K88" s="262">
        <f t="shared" si="4"/>
        <v>0</v>
      </c>
      <c r="L88" s="262">
        <f t="shared" si="4"/>
        <v>0</v>
      </c>
    </row>
    <row r="89" spans="1:12" hidden="1">
      <c r="A89" s="272">
        <v>2</v>
      </c>
      <c r="B89" s="273">
        <v>4</v>
      </c>
      <c r="C89" s="273">
        <v>1</v>
      </c>
      <c r="D89" s="273">
        <v>1</v>
      </c>
      <c r="E89" s="273">
        <v>1</v>
      </c>
      <c r="F89" s="275"/>
      <c r="G89" s="276" t="s">
        <v>75</v>
      </c>
      <c r="H89" s="252">
        <v>56</v>
      </c>
      <c r="I89" s="261">
        <f>SUM(I90:I92)</f>
        <v>0</v>
      </c>
      <c r="J89" s="302">
        <f>SUM(J90:J92)</f>
        <v>0</v>
      </c>
      <c r="K89" s="262">
        <f>SUM(K90:K92)</f>
        <v>0</v>
      </c>
      <c r="L89" s="262">
        <f>SUM(L90:L92)</f>
        <v>0</v>
      </c>
    </row>
    <row r="90" spans="1:12" hidden="1">
      <c r="A90" s="272">
        <v>2</v>
      </c>
      <c r="B90" s="273">
        <v>4</v>
      </c>
      <c r="C90" s="273">
        <v>1</v>
      </c>
      <c r="D90" s="273">
        <v>1</v>
      </c>
      <c r="E90" s="273">
        <v>1</v>
      </c>
      <c r="F90" s="275">
        <v>1</v>
      </c>
      <c r="G90" s="276" t="s">
        <v>76</v>
      </c>
      <c r="H90" s="252">
        <v>57</v>
      </c>
      <c r="I90" s="279">
        <v>0</v>
      </c>
      <c r="J90" s="279">
        <v>0</v>
      </c>
      <c r="K90" s="279">
        <v>0</v>
      </c>
      <c r="L90" s="279">
        <v>0</v>
      </c>
    </row>
    <row r="91" spans="1:12" hidden="1">
      <c r="A91" s="272">
        <v>2</v>
      </c>
      <c r="B91" s="272">
        <v>4</v>
      </c>
      <c r="C91" s="272">
        <v>1</v>
      </c>
      <c r="D91" s="273">
        <v>1</v>
      </c>
      <c r="E91" s="273">
        <v>1</v>
      </c>
      <c r="F91" s="307">
        <v>2</v>
      </c>
      <c r="G91" s="274" t="s">
        <v>77</v>
      </c>
      <c r="H91" s="252">
        <v>58</v>
      </c>
      <c r="I91" s="279">
        <v>0</v>
      </c>
      <c r="J91" s="279">
        <v>0</v>
      </c>
      <c r="K91" s="279">
        <v>0</v>
      </c>
      <c r="L91" s="279">
        <v>0</v>
      </c>
    </row>
    <row r="92" spans="1:12" hidden="1">
      <c r="A92" s="272">
        <v>2</v>
      </c>
      <c r="B92" s="273">
        <v>4</v>
      </c>
      <c r="C92" s="272">
        <v>1</v>
      </c>
      <c r="D92" s="273">
        <v>1</v>
      </c>
      <c r="E92" s="273">
        <v>1</v>
      </c>
      <c r="F92" s="307">
        <v>3</v>
      </c>
      <c r="G92" s="274" t="s">
        <v>78</v>
      </c>
      <c r="H92" s="252">
        <v>59</v>
      </c>
      <c r="I92" s="279">
        <v>0</v>
      </c>
      <c r="J92" s="279">
        <v>0</v>
      </c>
      <c r="K92" s="279">
        <v>0</v>
      </c>
      <c r="L92" s="279">
        <v>0</v>
      </c>
    </row>
    <row r="93" spans="1:12" hidden="1">
      <c r="A93" s="257">
        <v>2</v>
      </c>
      <c r="B93" s="258">
        <v>5</v>
      </c>
      <c r="C93" s="257"/>
      <c r="D93" s="258"/>
      <c r="E93" s="258"/>
      <c r="F93" s="308"/>
      <c r="G93" s="259" t="s">
        <v>79</v>
      </c>
      <c r="H93" s="252">
        <v>60</v>
      </c>
      <c r="I93" s="261">
        <f>SUM(I94+I99+I104)</f>
        <v>0</v>
      </c>
      <c r="J93" s="302">
        <f>SUM(J94+J99+J104)</f>
        <v>0</v>
      </c>
      <c r="K93" s="262">
        <f>SUM(K94+K99+K104)</f>
        <v>0</v>
      </c>
      <c r="L93" s="262">
        <f>SUM(L94+L99+L104)</f>
        <v>0</v>
      </c>
    </row>
    <row r="94" spans="1:12" hidden="1">
      <c r="A94" s="267">
        <v>2</v>
      </c>
      <c r="B94" s="265">
        <v>5</v>
      </c>
      <c r="C94" s="267">
        <v>1</v>
      </c>
      <c r="D94" s="265"/>
      <c r="E94" s="265"/>
      <c r="F94" s="309"/>
      <c r="G94" s="266" t="s">
        <v>80</v>
      </c>
      <c r="H94" s="252">
        <v>61</v>
      </c>
      <c r="I94" s="282">
        <f t="shared" ref="I94:L95" si="5">I95</f>
        <v>0</v>
      </c>
      <c r="J94" s="304">
        <f t="shared" si="5"/>
        <v>0</v>
      </c>
      <c r="K94" s="283">
        <f t="shared" si="5"/>
        <v>0</v>
      </c>
      <c r="L94" s="283">
        <f t="shared" si="5"/>
        <v>0</v>
      </c>
    </row>
    <row r="95" spans="1:12" hidden="1">
      <c r="A95" s="272">
        <v>2</v>
      </c>
      <c r="B95" s="273">
        <v>5</v>
      </c>
      <c r="C95" s="272">
        <v>1</v>
      </c>
      <c r="D95" s="273">
        <v>1</v>
      </c>
      <c r="E95" s="273"/>
      <c r="F95" s="307"/>
      <c r="G95" s="274" t="s">
        <v>80</v>
      </c>
      <c r="H95" s="252">
        <v>62</v>
      </c>
      <c r="I95" s="261">
        <f t="shared" si="5"/>
        <v>0</v>
      </c>
      <c r="J95" s="302">
        <f t="shared" si="5"/>
        <v>0</v>
      </c>
      <c r="K95" s="262">
        <f t="shared" si="5"/>
        <v>0</v>
      </c>
      <c r="L95" s="262">
        <f t="shared" si="5"/>
        <v>0</v>
      </c>
    </row>
    <row r="96" spans="1:12" hidden="1">
      <c r="A96" s="272">
        <v>2</v>
      </c>
      <c r="B96" s="273">
        <v>5</v>
      </c>
      <c r="C96" s="272">
        <v>1</v>
      </c>
      <c r="D96" s="273">
        <v>1</v>
      </c>
      <c r="E96" s="273">
        <v>1</v>
      </c>
      <c r="F96" s="307"/>
      <c r="G96" s="274" t="s">
        <v>80</v>
      </c>
      <c r="H96" s="252">
        <v>63</v>
      </c>
      <c r="I96" s="261">
        <f>SUM(I97:I98)</f>
        <v>0</v>
      </c>
      <c r="J96" s="302">
        <f>SUM(J97:J98)</f>
        <v>0</v>
      </c>
      <c r="K96" s="262">
        <f>SUM(K97:K98)</f>
        <v>0</v>
      </c>
      <c r="L96" s="262">
        <f>SUM(L97:L98)</f>
        <v>0</v>
      </c>
    </row>
    <row r="97" spans="1:19" ht="25.5" hidden="1" customHeight="1">
      <c r="A97" s="272">
        <v>2</v>
      </c>
      <c r="B97" s="273">
        <v>5</v>
      </c>
      <c r="C97" s="272">
        <v>1</v>
      </c>
      <c r="D97" s="273">
        <v>1</v>
      </c>
      <c r="E97" s="273">
        <v>1</v>
      </c>
      <c r="F97" s="307">
        <v>1</v>
      </c>
      <c r="G97" s="274" t="s">
        <v>81</v>
      </c>
      <c r="H97" s="252">
        <v>64</v>
      </c>
      <c r="I97" s="279">
        <v>0</v>
      </c>
      <c r="J97" s="279">
        <v>0</v>
      </c>
      <c r="K97" s="279">
        <v>0</v>
      </c>
      <c r="L97" s="279">
        <v>0</v>
      </c>
    </row>
    <row r="98" spans="1:19" ht="25.5" hidden="1" customHeight="1">
      <c r="A98" s="272">
        <v>2</v>
      </c>
      <c r="B98" s="273">
        <v>5</v>
      </c>
      <c r="C98" s="272">
        <v>1</v>
      </c>
      <c r="D98" s="273">
        <v>1</v>
      </c>
      <c r="E98" s="273">
        <v>1</v>
      </c>
      <c r="F98" s="307">
        <v>2</v>
      </c>
      <c r="G98" s="274" t="s">
        <v>82</v>
      </c>
      <c r="H98" s="252">
        <v>65</v>
      </c>
      <c r="I98" s="279">
        <v>0</v>
      </c>
      <c r="J98" s="279">
        <v>0</v>
      </c>
      <c r="K98" s="279">
        <v>0</v>
      </c>
      <c r="L98" s="279">
        <v>0</v>
      </c>
    </row>
    <row r="99" spans="1:19" hidden="1">
      <c r="A99" s="272">
        <v>2</v>
      </c>
      <c r="B99" s="273">
        <v>5</v>
      </c>
      <c r="C99" s="272">
        <v>2</v>
      </c>
      <c r="D99" s="273"/>
      <c r="E99" s="273"/>
      <c r="F99" s="307"/>
      <c r="G99" s="274" t="s">
        <v>83</v>
      </c>
      <c r="H99" s="252">
        <v>66</v>
      </c>
      <c r="I99" s="261">
        <f t="shared" ref="I99:L100" si="6">I100</f>
        <v>0</v>
      </c>
      <c r="J99" s="302">
        <f t="shared" si="6"/>
        <v>0</v>
      </c>
      <c r="K99" s="262">
        <f t="shared" si="6"/>
        <v>0</v>
      </c>
      <c r="L99" s="261">
        <f t="shared" si="6"/>
        <v>0</v>
      </c>
    </row>
    <row r="100" spans="1:19" hidden="1">
      <c r="A100" s="276">
        <v>2</v>
      </c>
      <c r="B100" s="272">
        <v>5</v>
      </c>
      <c r="C100" s="273">
        <v>2</v>
      </c>
      <c r="D100" s="274">
        <v>1</v>
      </c>
      <c r="E100" s="272"/>
      <c r="F100" s="307"/>
      <c r="G100" s="274" t="s">
        <v>83</v>
      </c>
      <c r="H100" s="252">
        <v>67</v>
      </c>
      <c r="I100" s="261">
        <f t="shared" si="6"/>
        <v>0</v>
      </c>
      <c r="J100" s="302">
        <f t="shared" si="6"/>
        <v>0</v>
      </c>
      <c r="K100" s="262">
        <f t="shared" si="6"/>
        <v>0</v>
      </c>
      <c r="L100" s="261">
        <f t="shared" si="6"/>
        <v>0</v>
      </c>
    </row>
    <row r="101" spans="1:19" hidden="1">
      <c r="A101" s="276">
        <v>2</v>
      </c>
      <c r="B101" s="272">
        <v>5</v>
      </c>
      <c r="C101" s="273">
        <v>2</v>
      </c>
      <c r="D101" s="274">
        <v>1</v>
      </c>
      <c r="E101" s="272">
        <v>1</v>
      </c>
      <c r="F101" s="307"/>
      <c r="G101" s="274" t="s">
        <v>83</v>
      </c>
      <c r="H101" s="252">
        <v>68</v>
      </c>
      <c r="I101" s="261">
        <f>SUM(I102:I103)</f>
        <v>0</v>
      </c>
      <c r="J101" s="302">
        <f>SUM(J102:J103)</f>
        <v>0</v>
      </c>
      <c r="K101" s="262">
        <f>SUM(K102:K103)</f>
        <v>0</v>
      </c>
      <c r="L101" s="261">
        <f>SUM(L102:L103)</f>
        <v>0</v>
      </c>
    </row>
    <row r="102" spans="1:19" ht="25.5" hidden="1" customHeight="1">
      <c r="A102" s="276">
        <v>2</v>
      </c>
      <c r="B102" s="272">
        <v>5</v>
      </c>
      <c r="C102" s="273">
        <v>2</v>
      </c>
      <c r="D102" s="274">
        <v>1</v>
      </c>
      <c r="E102" s="272">
        <v>1</v>
      </c>
      <c r="F102" s="307">
        <v>1</v>
      </c>
      <c r="G102" s="274" t="s">
        <v>84</v>
      </c>
      <c r="H102" s="252">
        <v>69</v>
      </c>
      <c r="I102" s="279">
        <v>0</v>
      </c>
      <c r="J102" s="279">
        <v>0</v>
      </c>
      <c r="K102" s="279">
        <v>0</v>
      </c>
      <c r="L102" s="279">
        <v>0</v>
      </c>
    </row>
    <row r="103" spans="1:19" ht="25.5" hidden="1" customHeight="1">
      <c r="A103" s="276">
        <v>2</v>
      </c>
      <c r="B103" s="272">
        <v>5</v>
      </c>
      <c r="C103" s="273">
        <v>2</v>
      </c>
      <c r="D103" s="274">
        <v>1</v>
      </c>
      <c r="E103" s="272">
        <v>1</v>
      </c>
      <c r="F103" s="307">
        <v>2</v>
      </c>
      <c r="G103" s="274" t="s">
        <v>85</v>
      </c>
      <c r="H103" s="252">
        <v>70</v>
      </c>
      <c r="I103" s="279">
        <v>0</v>
      </c>
      <c r="J103" s="279">
        <v>0</v>
      </c>
      <c r="K103" s="279">
        <v>0</v>
      </c>
      <c r="L103" s="279">
        <v>0</v>
      </c>
    </row>
    <row r="104" spans="1:19" ht="25.5" hidden="1" customHeight="1">
      <c r="A104" s="276">
        <v>2</v>
      </c>
      <c r="B104" s="272">
        <v>5</v>
      </c>
      <c r="C104" s="273">
        <v>3</v>
      </c>
      <c r="D104" s="274"/>
      <c r="E104" s="272"/>
      <c r="F104" s="307"/>
      <c r="G104" s="274" t="s">
        <v>86</v>
      </c>
      <c r="H104" s="252">
        <v>71</v>
      </c>
      <c r="I104" s="261">
        <f>I105+I109</f>
        <v>0</v>
      </c>
      <c r="J104" s="261">
        <f>J105+J109</f>
        <v>0</v>
      </c>
      <c r="K104" s="261">
        <f>K105+K109</f>
        <v>0</v>
      </c>
      <c r="L104" s="261">
        <f>L105+L109</f>
        <v>0</v>
      </c>
    </row>
    <row r="105" spans="1:19" ht="25.5" hidden="1" customHeight="1">
      <c r="A105" s="276">
        <v>2</v>
      </c>
      <c r="B105" s="272">
        <v>5</v>
      </c>
      <c r="C105" s="273">
        <v>3</v>
      </c>
      <c r="D105" s="274">
        <v>1</v>
      </c>
      <c r="E105" s="272"/>
      <c r="F105" s="307"/>
      <c r="G105" s="274" t="s">
        <v>87</v>
      </c>
      <c r="H105" s="252">
        <v>72</v>
      </c>
      <c r="I105" s="261">
        <f>I106</f>
        <v>0</v>
      </c>
      <c r="J105" s="302">
        <f>J106</f>
        <v>0</v>
      </c>
      <c r="K105" s="262">
        <f>K106</f>
        <v>0</v>
      </c>
      <c r="L105" s="261">
        <f>L106</f>
        <v>0</v>
      </c>
    </row>
    <row r="106" spans="1:19" ht="25.5" hidden="1" customHeight="1">
      <c r="A106" s="284">
        <v>2</v>
      </c>
      <c r="B106" s="285">
        <v>5</v>
      </c>
      <c r="C106" s="286">
        <v>3</v>
      </c>
      <c r="D106" s="287">
        <v>1</v>
      </c>
      <c r="E106" s="285">
        <v>1</v>
      </c>
      <c r="F106" s="310"/>
      <c r="G106" s="287" t="s">
        <v>87</v>
      </c>
      <c r="H106" s="252">
        <v>73</v>
      </c>
      <c r="I106" s="271">
        <f>SUM(I107:I108)</f>
        <v>0</v>
      </c>
      <c r="J106" s="305">
        <f>SUM(J107:J108)</f>
        <v>0</v>
      </c>
      <c r="K106" s="270">
        <f>SUM(K107:K108)</f>
        <v>0</v>
      </c>
      <c r="L106" s="271">
        <f>SUM(L107:L108)</f>
        <v>0</v>
      </c>
    </row>
    <row r="107" spans="1:19" ht="25.5" hidden="1" customHeight="1">
      <c r="A107" s="276">
        <v>2</v>
      </c>
      <c r="B107" s="272">
        <v>5</v>
      </c>
      <c r="C107" s="273">
        <v>3</v>
      </c>
      <c r="D107" s="274">
        <v>1</v>
      </c>
      <c r="E107" s="272">
        <v>1</v>
      </c>
      <c r="F107" s="307">
        <v>1</v>
      </c>
      <c r="G107" s="274" t="s">
        <v>87</v>
      </c>
      <c r="H107" s="252">
        <v>74</v>
      </c>
      <c r="I107" s="279">
        <v>0</v>
      </c>
      <c r="J107" s="279">
        <v>0</v>
      </c>
      <c r="K107" s="279">
        <v>0</v>
      </c>
      <c r="L107" s="279">
        <v>0</v>
      </c>
    </row>
    <row r="108" spans="1:19" ht="25.5" hidden="1" customHeight="1">
      <c r="A108" s="284">
        <v>2</v>
      </c>
      <c r="B108" s="285">
        <v>5</v>
      </c>
      <c r="C108" s="286">
        <v>3</v>
      </c>
      <c r="D108" s="287">
        <v>1</v>
      </c>
      <c r="E108" s="285">
        <v>1</v>
      </c>
      <c r="F108" s="310">
        <v>2</v>
      </c>
      <c r="G108" s="287" t="s">
        <v>88</v>
      </c>
      <c r="H108" s="252">
        <v>75</v>
      </c>
      <c r="I108" s="279">
        <v>0</v>
      </c>
      <c r="J108" s="279">
        <v>0</v>
      </c>
      <c r="K108" s="279">
        <v>0</v>
      </c>
      <c r="L108" s="279">
        <v>0</v>
      </c>
      <c r="S108" s="311"/>
    </row>
    <row r="109" spans="1:19" ht="25.5" hidden="1" customHeight="1">
      <c r="A109" s="284">
        <v>2</v>
      </c>
      <c r="B109" s="285">
        <v>5</v>
      </c>
      <c r="C109" s="286">
        <v>3</v>
      </c>
      <c r="D109" s="287">
        <v>2</v>
      </c>
      <c r="E109" s="285"/>
      <c r="F109" s="310"/>
      <c r="G109" s="287" t="s">
        <v>89</v>
      </c>
      <c r="H109" s="252">
        <v>76</v>
      </c>
      <c r="I109" s="262">
        <f>I110</f>
        <v>0</v>
      </c>
      <c r="J109" s="261">
        <f>J110</f>
        <v>0</v>
      </c>
      <c r="K109" s="261">
        <f>K110</f>
        <v>0</v>
      </c>
      <c r="L109" s="261">
        <f>L110</f>
        <v>0</v>
      </c>
    </row>
    <row r="110" spans="1:19" ht="25.5" hidden="1" customHeight="1">
      <c r="A110" s="284">
        <v>2</v>
      </c>
      <c r="B110" s="285">
        <v>5</v>
      </c>
      <c r="C110" s="286">
        <v>3</v>
      </c>
      <c r="D110" s="287">
        <v>2</v>
      </c>
      <c r="E110" s="285">
        <v>1</v>
      </c>
      <c r="F110" s="310"/>
      <c r="G110" s="287" t="s">
        <v>89</v>
      </c>
      <c r="H110" s="252">
        <v>77</v>
      </c>
      <c r="I110" s="271">
        <f>SUM(I111:I112)</f>
        <v>0</v>
      </c>
      <c r="J110" s="271">
        <f>SUM(J111:J112)</f>
        <v>0</v>
      </c>
      <c r="K110" s="271">
        <f>SUM(K111:K112)</f>
        <v>0</v>
      </c>
      <c r="L110" s="271">
        <f>SUM(L111:L112)</f>
        <v>0</v>
      </c>
    </row>
    <row r="111" spans="1:19" ht="25.5" hidden="1" customHeight="1">
      <c r="A111" s="284">
        <v>2</v>
      </c>
      <c r="B111" s="285">
        <v>5</v>
      </c>
      <c r="C111" s="286">
        <v>3</v>
      </c>
      <c r="D111" s="287">
        <v>2</v>
      </c>
      <c r="E111" s="285">
        <v>1</v>
      </c>
      <c r="F111" s="310">
        <v>1</v>
      </c>
      <c r="G111" s="287" t="s">
        <v>89</v>
      </c>
      <c r="H111" s="252">
        <v>78</v>
      </c>
      <c r="I111" s="279">
        <v>0</v>
      </c>
      <c r="J111" s="279">
        <v>0</v>
      </c>
      <c r="K111" s="279">
        <v>0</v>
      </c>
      <c r="L111" s="279">
        <v>0</v>
      </c>
    </row>
    <row r="112" spans="1:19" hidden="1">
      <c r="A112" s="284">
        <v>2</v>
      </c>
      <c r="B112" s="285">
        <v>5</v>
      </c>
      <c r="C112" s="286">
        <v>3</v>
      </c>
      <c r="D112" s="287">
        <v>2</v>
      </c>
      <c r="E112" s="285">
        <v>1</v>
      </c>
      <c r="F112" s="310">
        <v>2</v>
      </c>
      <c r="G112" s="287" t="s">
        <v>90</v>
      </c>
      <c r="H112" s="252">
        <v>79</v>
      </c>
      <c r="I112" s="279">
        <v>0</v>
      </c>
      <c r="J112" s="279">
        <v>0</v>
      </c>
      <c r="K112" s="279">
        <v>0</v>
      </c>
      <c r="L112" s="279">
        <v>0</v>
      </c>
    </row>
    <row r="113" spans="1:12" hidden="1">
      <c r="A113" s="306">
        <v>2</v>
      </c>
      <c r="B113" s="257">
        <v>6</v>
      </c>
      <c r="C113" s="258"/>
      <c r="D113" s="259"/>
      <c r="E113" s="257"/>
      <c r="F113" s="308"/>
      <c r="G113" s="312" t="s">
        <v>91</v>
      </c>
      <c r="H113" s="252">
        <v>80</v>
      </c>
      <c r="I113" s="261">
        <f>SUM(I114+I119+I123+I127+I131+I135)</f>
        <v>0</v>
      </c>
      <c r="J113" s="261">
        <f>SUM(J114+J119+J123+J127+J131+J135)</f>
        <v>0</v>
      </c>
      <c r="K113" s="261">
        <f>SUM(K114+K119+K123+K127+K131+K135)</f>
        <v>0</v>
      </c>
      <c r="L113" s="261">
        <f>SUM(L114+L119+L123+L127+L131+L135)</f>
        <v>0</v>
      </c>
    </row>
    <row r="114" spans="1:12" hidden="1">
      <c r="A114" s="284">
        <v>2</v>
      </c>
      <c r="B114" s="285">
        <v>6</v>
      </c>
      <c r="C114" s="286">
        <v>1</v>
      </c>
      <c r="D114" s="287"/>
      <c r="E114" s="285"/>
      <c r="F114" s="310"/>
      <c r="G114" s="287" t="s">
        <v>92</v>
      </c>
      <c r="H114" s="252">
        <v>81</v>
      </c>
      <c r="I114" s="271">
        <f t="shared" ref="I114:L115" si="7">I115</f>
        <v>0</v>
      </c>
      <c r="J114" s="305">
        <f t="shared" si="7"/>
        <v>0</v>
      </c>
      <c r="K114" s="270">
        <f t="shared" si="7"/>
        <v>0</v>
      </c>
      <c r="L114" s="271">
        <f t="shared" si="7"/>
        <v>0</v>
      </c>
    </row>
    <row r="115" spans="1:12" hidden="1">
      <c r="A115" s="276">
        <v>2</v>
      </c>
      <c r="B115" s="272">
        <v>6</v>
      </c>
      <c r="C115" s="273">
        <v>1</v>
      </c>
      <c r="D115" s="274">
        <v>1</v>
      </c>
      <c r="E115" s="272"/>
      <c r="F115" s="307"/>
      <c r="G115" s="274" t="s">
        <v>92</v>
      </c>
      <c r="H115" s="252">
        <v>82</v>
      </c>
      <c r="I115" s="261">
        <f t="shared" si="7"/>
        <v>0</v>
      </c>
      <c r="J115" s="302">
        <f t="shared" si="7"/>
        <v>0</v>
      </c>
      <c r="K115" s="262">
        <f t="shared" si="7"/>
        <v>0</v>
      </c>
      <c r="L115" s="261">
        <f t="shared" si="7"/>
        <v>0</v>
      </c>
    </row>
    <row r="116" spans="1:12" hidden="1">
      <c r="A116" s="276">
        <v>2</v>
      </c>
      <c r="B116" s="272">
        <v>6</v>
      </c>
      <c r="C116" s="273">
        <v>1</v>
      </c>
      <c r="D116" s="274">
        <v>1</v>
      </c>
      <c r="E116" s="272">
        <v>1</v>
      </c>
      <c r="F116" s="307"/>
      <c r="G116" s="274" t="s">
        <v>92</v>
      </c>
      <c r="H116" s="252">
        <v>83</v>
      </c>
      <c r="I116" s="261">
        <f>SUM(I117:I118)</f>
        <v>0</v>
      </c>
      <c r="J116" s="302">
        <f>SUM(J117:J118)</f>
        <v>0</v>
      </c>
      <c r="K116" s="262">
        <f>SUM(K117:K118)</f>
        <v>0</v>
      </c>
      <c r="L116" s="261">
        <f>SUM(L117:L118)</f>
        <v>0</v>
      </c>
    </row>
    <row r="117" spans="1:12" hidden="1">
      <c r="A117" s="276">
        <v>2</v>
      </c>
      <c r="B117" s="272">
        <v>6</v>
      </c>
      <c r="C117" s="273">
        <v>1</v>
      </c>
      <c r="D117" s="274">
        <v>1</v>
      </c>
      <c r="E117" s="272">
        <v>1</v>
      </c>
      <c r="F117" s="307">
        <v>1</v>
      </c>
      <c r="G117" s="274" t="s">
        <v>93</v>
      </c>
      <c r="H117" s="252">
        <v>84</v>
      </c>
      <c r="I117" s="279">
        <v>0</v>
      </c>
      <c r="J117" s="279">
        <v>0</v>
      </c>
      <c r="K117" s="279">
        <v>0</v>
      </c>
      <c r="L117" s="279">
        <v>0</v>
      </c>
    </row>
    <row r="118" spans="1:12" hidden="1">
      <c r="A118" s="292">
        <v>2</v>
      </c>
      <c r="B118" s="267">
        <v>6</v>
      </c>
      <c r="C118" s="265">
        <v>1</v>
      </c>
      <c r="D118" s="266">
        <v>1</v>
      </c>
      <c r="E118" s="267">
        <v>1</v>
      </c>
      <c r="F118" s="309">
        <v>2</v>
      </c>
      <c r="G118" s="266" t="s">
        <v>94</v>
      </c>
      <c r="H118" s="252">
        <v>85</v>
      </c>
      <c r="I118" s="277">
        <v>0</v>
      </c>
      <c r="J118" s="277">
        <v>0</v>
      </c>
      <c r="K118" s="277">
        <v>0</v>
      </c>
      <c r="L118" s="277">
        <v>0</v>
      </c>
    </row>
    <row r="119" spans="1:12" ht="25.5" hidden="1" customHeight="1">
      <c r="A119" s="276">
        <v>2</v>
      </c>
      <c r="B119" s="272">
        <v>6</v>
      </c>
      <c r="C119" s="273">
        <v>2</v>
      </c>
      <c r="D119" s="274"/>
      <c r="E119" s="272"/>
      <c r="F119" s="307"/>
      <c r="G119" s="274" t="s">
        <v>95</v>
      </c>
      <c r="H119" s="252">
        <v>86</v>
      </c>
      <c r="I119" s="261">
        <f t="shared" ref="I119:L121" si="8">I120</f>
        <v>0</v>
      </c>
      <c r="J119" s="302">
        <f t="shared" si="8"/>
        <v>0</v>
      </c>
      <c r="K119" s="262">
        <f t="shared" si="8"/>
        <v>0</v>
      </c>
      <c r="L119" s="261">
        <f t="shared" si="8"/>
        <v>0</v>
      </c>
    </row>
    <row r="120" spans="1:12" ht="25.5" hidden="1" customHeight="1">
      <c r="A120" s="276">
        <v>2</v>
      </c>
      <c r="B120" s="272">
        <v>6</v>
      </c>
      <c r="C120" s="273">
        <v>2</v>
      </c>
      <c r="D120" s="274">
        <v>1</v>
      </c>
      <c r="E120" s="272"/>
      <c r="F120" s="307"/>
      <c r="G120" s="274" t="s">
        <v>95</v>
      </c>
      <c r="H120" s="252">
        <v>87</v>
      </c>
      <c r="I120" s="261">
        <f t="shared" si="8"/>
        <v>0</v>
      </c>
      <c r="J120" s="302">
        <f t="shared" si="8"/>
        <v>0</v>
      </c>
      <c r="K120" s="262">
        <f t="shared" si="8"/>
        <v>0</v>
      </c>
      <c r="L120" s="261">
        <f t="shared" si="8"/>
        <v>0</v>
      </c>
    </row>
    <row r="121" spans="1:12" ht="25.5" hidden="1" customHeight="1">
      <c r="A121" s="276">
        <v>2</v>
      </c>
      <c r="B121" s="272">
        <v>6</v>
      </c>
      <c r="C121" s="273">
        <v>2</v>
      </c>
      <c r="D121" s="274">
        <v>1</v>
      </c>
      <c r="E121" s="272">
        <v>1</v>
      </c>
      <c r="F121" s="307"/>
      <c r="G121" s="274" t="s">
        <v>95</v>
      </c>
      <c r="H121" s="252">
        <v>88</v>
      </c>
      <c r="I121" s="313">
        <f t="shared" si="8"/>
        <v>0</v>
      </c>
      <c r="J121" s="314">
        <f t="shared" si="8"/>
        <v>0</v>
      </c>
      <c r="K121" s="315">
        <f t="shared" si="8"/>
        <v>0</v>
      </c>
      <c r="L121" s="313">
        <f t="shared" si="8"/>
        <v>0</v>
      </c>
    </row>
    <row r="122" spans="1:12" ht="25.5" hidden="1" customHeight="1">
      <c r="A122" s="276">
        <v>2</v>
      </c>
      <c r="B122" s="272">
        <v>6</v>
      </c>
      <c r="C122" s="273">
        <v>2</v>
      </c>
      <c r="D122" s="274">
        <v>1</v>
      </c>
      <c r="E122" s="272">
        <v>1</v>
      </c>
      <c r="F122" s="307">
        <v>1</v>
      </c>
      <c r="G122" s="274" t="s">
        <v>95</v>
      </c>
      <c r="H122" s="252">
        <v>89</v>
      </c>
      <c r="I122" s="279">
        <v>0</v>
      </c>
      <c r="J122" s="279">
        <v>0</v>
      </c>
      <c r="K122" s="279">
        <v>0</v>
      </c>
      <c r="L122" s="279">
        <v>0</v>
      </c>
    </row>
    <row r="123" spans="1:12" ht="25.5" hidden="1" customHeight="1">
      <c r="A123" s="292">
        <v>2</v>
      </c>
      <c r="B123" s="267">
        <v>6</v>
      </c>
      <c r="C123" s="265">
        <v>3</v>
      </c>
      <c r="D123" s="266"/>
      <c r="E123" s="267"/>
      <c r="F123" s="309"/>
      <c r="G123" s="266" t="s">
        <v>96</v>
      </c>
      <c r="H123" s="252">
        <v>90</v>
      </c>
      <c r="I123" s="282">
        <f t="shared" ref="I123:L125" si="9">I124</f>
        <v>0</v>
      </c>
      <c r="J123" s="304">
        <f t="shared" si="9"/>
        <v>0</v>
      </c>
      <c r="K123" s="283">
        <f t="shared" si="9"/>
        <v>0</v>
      </c>
      <c r="L123" s="282">
        <f t="shared" si="9"/>
        <v>0</v>
      </c>
    </row>
    <row r="124" spans="1:12" ht="25.5" hidden="1" customHeight="1">
      <c r="A124" s="276">
        <v>2</v>
      </c>
      <c r="B124" s="272">
        <v>6</v>
      </c>
      <c r="C124" s="273">
        <v>3</v>
      </c>
      <c r="D124" s="274">
        <v>1</v>
      </c>
      <c r="E124" s="272"/>
      <c r="F124" s="307"/>
      <c r="G124" s="274" t="s">
        <v>96</v>
      </c>
      <c r="H124" s="252">
        <v>91</v>
      </c>
      <c r="I124" s="261">
        <f t="shared" si="9"/>
        <v>0</v>
      </c>
      <c r="J124" s="302">
        <f t="shared" si="9"/>
        <v>0</v>
      </c>
      <c r="K124" s="262">
        <f t="shared" si="9"/>
        <v>0</v>
      </c>
      <c r="L124" s="261">
        <f t="shared" si="9"/>
        <v>0</v>
      </c>
    </row>
    <row r="125" spans="1:12" ht="25.5" hidden="1" customHeight="1">
      <c r="A125" s="276">
        <v>2</v>
      </c>
      <c r="B125" s="272">
        <v>6</v>
      </c>
      <c r="C125" s="273">
        <v>3</v>
      </c>
      <c r="D125" s="274">
        <v>1</v>
      </c>
      <c r="E125" s="272">
        <v>1</v>
      </c>
      <c r="F125" s="307"/>
      <c r="G125" s="274" t="s">
        <v>96</v>
      </c>
      <c r="H125" s="252">
        <v>92</v>
      </c>
      <c r="I125" s="261">
        <f t="shared" si="9"/>
        <v>0</v>
      </c>
      <c r="J125" s="302">
        <f t="shared" si="9"/>
        <v>0</v>
      </c>
      <c r="K125" s="262">
        <f t="shared" si="9"/>
        <v>0</v>
      </c>
      <c r="L125" s="261">
        <f t="shared" si="9"/>
        <v>0</v>
      </c>
    </row>
    <row r="126" spans="1:12" ht="25.5" hidden="1" customHeight="1">
      <c r="A126" s="276">
        <v>2</v>
      </c>
      <c r="B126" s="272">
        <v>6</v>
      </c>
      <c r="C126" s="273">
        <v>3</v>
      </c>
      <c r="D126" s="274">
        <v>1</v>
      </c>
      <c r="E126" s="272">
        <v>1</v>
      </c>
      <c r="F126" s="307">
        <v>1</v>
      </c>
      <c r="G126" s="274" t="s">
        <v>96</v>
      </c>
      <c r="H126" s="252">
        <v>93</v>
      </c>
      <c r="I126" s="279">
        <v>0</v>
      </c>
      <c r="J126" s="279">
        <v>0</v>
      </c>
      <c r="K126" s="279">
        <v>0</v>
      </c>
      <c r="L126" s="279">
        <v>0</v>
      </c>
    </row>
    <row r="127" spans="1:12" ht="25.5" hidden="1" customHeight="1">
      <c r="A127" s="292">
        <v>2</v>
      </c>
      <c r="B127" s="267">
        <v>6</v>
      </c>
      <c r="C127" s="265">
        <v>4</v>
      </c>
      <c r="D127" s="266"/>
      <c r="E127" s="267"/>
      <c r="F127" s="309"/>
      <c r="G127" s="266" t="s">
        <v>97</v>
      </c>
      <c r="H127" s="252">
        <v>94</v>
      </c>
      <c r="I127" s="282">
        <f t="shared" ref="I127:L129" si="10">I128</f>
        <v>0</v>
      </c>
      <c r="J127" s="304">
        <f t="shared" si="10"/>
        <v>0</v>
      </c>
      <c r="K127" s="283">
        <f t="shared" si="10"/>
        <v>0</v>
      </c>
      <c r="L127" s="282">
        <f t="shared" si="10"/>
        <v>0</v>
      </c>
    </row>
    <row r="128" spans="1:12" ht="25.5" hidden="1" customHeight="1">
      <c r="A128" s="276">
        <v>2</v>
      </c>
      <c r="B128" s="272">
        <v>6</v>
      </c>
      <c r="C128" s="273">
        <v>4</v>
      </c>
      <c r="D128" s="274">
        <v>1</v>
      </c>
      <c r="E128" s="272"/>
      <c r="F128" s="307"/>
      <c r="G128" s="274" t="s">
        <v>97</v>
      </c>
      <c r="H128" s="252">
        <v>95</v>
      </c>
      <c r="I128" s="261">
        <f t="shared" si="10"/>
        <v>0</v>
      </c>
      <c r="J128" s="302">
        <f t="shared" si="10"/>
        <v>0</v>
      </c>
      <c r="K128" s="262">
        <f t="shared" si="10"/>
        <v>0</v>
      </c>
      <c r="L128" s="261">
        <f t="shared" si="10"/>
        <v>0</v>
      </c>
    </row>
    <row r="129" spans="1:12" ht="25.5" hidden="1" customHeight="1">
      <c r="A129" s="276">
        <v>2</v>
      </c>
      <c r="B129" s="272">
        <v>6</v>
      </c>
      <c r="C129" s="273">
        <v>4</v>
      </c>
      <c r="D129" s="274">
        <v>1</v>
      </c>
      <c r="E129" s="272">
        <v>1</v>
      </c>
      <c r="F129" s="307"/>
      <c r="G129" s="274" t="s">
        <v>97</v>
      </c>
      <c r="H129" s="252">
        <v>96</v>
      </c>
      <c r="I129" s="261">
        <f t="shared" si="10"/>
        <v>0</v>
      </c>
      <c r="J129" s="302">
        <f t="shared" si="10"/>
        <v>0</v>
      </c>
      <c r="K129" s="262">
        <f t="shared" si="10"/>
        <v>0</v>
      </c>
      <c r="L129" s="261">
        <f t="shared" si="10"/>
        <v>0</v>
      </c>
    </row>
    <row r="130" spans="1:12" ht="25.5" hidden="1" customHeight="1">
      <c r="A130" s="276">
        <v>2</v>
      </c>
      <c r="B130" s="272">
        <v>6</v>
      </c>
      <c r="C130" s="273">
        <v>4</v>
      </c>
      <c r="D130" s="274">
        <v>1</v>
      </c>
      <c r="E130" s="272">
        <v>1</v>
      </c>
      <c r="F130" s="307">
        <v>1</v>
      </c>
      <c r="G130" s="274" t="s">
        <v>97</v>
      </c>
      <c r="H130" s="252">
        <v>97</v>
      </c>
      <c r="I130" s="279">
        <v>0</v>
      </c>
      <c r="J130" s="279">
        <v>0</v>
      </c>
      <c r="K130" s="279">
        <v>0</v>
      </c>
      <c r="L130" s="279">
        <v>0</v>
      </c>
    </row>
    <row r="131" spans="1:12" ht="25.5" hidden="1" customHeight="1">
      <c r="A131" s="284">
        <v>2</v>
      </c>
      <c r="B131" s="293">
        <v>6</v>
      </c>
      <c r="C131" s="294">
        <v>5</v>
      </c>
      <c r="D131" s="296"/>
      <c r="E131" s="293"/>
      <c r="F131" s="316"/>
      <c r="G131" s="296" t="s">
        <v>98</v>
      </c>
      <c r="H131" s="252">
        <v>98</v>
      </c>
      <c r="I131" s="289">
        <f t="shared" ref="I131:L133" si="11">I132</f>
        <v>0</v>
      </c>
      <c r="J131" s="317">
        <f t="shared" si="11"/>
        <v>0</v>
      </c>
      <c r="K131" s="290">
        <f t="shared" si="11"/>
        <v>0</v>
      </c>
      <c r="L131" s="289">
        <f t="shared" si="11"/>
        <v>0</v>
      </c>
    </row>
    <row r="132" spans="1:12" ht="25.5" hidden="1" customHeight="1">
      <c r="A132" s="276">
        <v>2</v>
      </c>
      <c r="B132" s="272">
        <v>6</v>
      </c>
      <c r="C132" s="273">
        <v>5</v>
      </c>
      <c r="D132" s="274">
        <v>1</v>
      </c>
      <c r="E132" s="272"/>
      <c r="F132" s="307"/>
      <c r="G132" s="296" t="s">
        <v>98</v>
      </c>
      <c r="H132" s="252">
        <v>99</v>
      </c>
      <c r="I132" s="261">
        <f t="shared" si="11"/>
        <v>0</v>
      </c>
      <c r="J132" s="302">
        <f t="shared" si="11"/>
        <v>0</v>
      </c>
      <c r="K132" s="262">
        <f t="shared" si="11"/>
        <v>0</v>
      </c>
      <c r="L132" s="261">
        <f t="shared" si="11"/>
        <v>0</v>
      </c>
    </row>
    <row r="133" spans="1:12" ht="25.5" hidden="1" customHeight="1">
      <c r="A133" s="276">
        <v>2</v>
      </c>
      <c r="B133" s="272">
        <v>6</v>
      </c>
      <c r="C133" s="273">
        <v>5</v>
      </c>
      <c r="D133" s="274">
        <v>1</v>
      </c>
      <c r="E133" s="272">
        <v>1</v>
      </c>
      <c r="F133" s="307"/>
      <c r="G133" s="296" t="s">
        <v>98</v>
      </c>
      <c r="H133" s="252">
        <v>100</v>
      </c>
      <c r="I133" s="261">
        <f t="shared" si="11"/>
        <v>0</v>
      </c>
      <c r="J133" s="302">
        <f t="shared" si="11"/>
        <v>0</v>
      </c>
      <c r="K133" s="262">
        <f t="shared" si="11"/>
        <v>0</v>
      </c>
      <c r="L133" s="261">
        <f t="shared" si="11"/>
        <v>0</v>
      </c>
    </row>
    <row r="134" spans="1:12" ht="25.5" hidden="1" customHeight="1">
      <c r="A134" s="272">
        <v>2</v>
      </c>
      <c r="B134" s="273">
        <v>6</v>
      </c>
      <c r="C134" s="272">
        <v>5</v>
      </c>
      <c r="D134" s="272">
        <v>1</v>
      </c>
      <c r="E134" s="274">
        <v>1</v>
      </c>
      <c r="F134" s="307">
        <v>1</v>
      </c>
      <c r="G134" s="272" t="s">
        <v>99</v>
      </c>
      <c r="H134" s="252">
        <v>101</v>
      </c>
      <c r="I134" s="279">
        <v>0</v>
      </c>
      <c r="J134" s="279">
        <v>0</v>
      </c>
      <c r="K134" s="279">
        <v>0</v>
      </c>
      <c r="L134" s="279">
        <v>0</v>
      </c>
    </row>
    <row r="135" spans="1:12" ht="26.25" hidden="1" customHeight="1">
      <c r="A135" s="276">
        <v>2</v>
      </c>
      <c r="B135" s="273">
        <v>6</v>
      </c>
      <c r="C135" s="272">
        <v>6</v>
      </c>
      <c r="D135" s="273"/>
      <c r="E135" s="274"/>
      <c r="F135" s="275"/>
      <c r="G135" s="318" t="s">
        <v>100</v>
      </c>
      <c r="H135" s="252">
        <v>102</v>
      </c>
      <c r="I135" s="262">
        <f t="shared" ref="I135:L137" si="12">I136</f>
        <v>0</v>
      </c>
      <c r="J135" s="261">
        <f t="shared" si="12"/>
        <v>0</v>
      </c>
      <c r="K135" s="261">
        <f t="shared" si="12"/>
        <v>0</v>
      </c>
      <c r="L135" s="261">
        <f t="shared" si="12"/>
        <v>0</v>
      </c>
    </row>
    <row r="136" spans="1:12" ht="26.25" hidden="1" customHeight="1">
      <c r="A136" s="276">
        <v>2</v>
      </c>
      <c r="B136" s="273">
        <v>6</v>
      </c>
      <c r="C136" s="272">
        <v>6</v>
      </c>
      <c r="D136" s="273">
        <v>1</v>
      </c>
      <c r="E136" s="274"/>
      <c r="F136" s="275"/>
      <c r="G136" s="318" t="s">
        <v>100</v>
      </c>
      <c r="H136" s="319">
        <v>103</v>
      </c>
      <c r="I136" s="261">
        <f t="shared" si="12"/>
        <v>0</v>
      </c>
      <c r="J136" s="261">
        <f t="shared" si="12"/>
        <v>0</v>
      </c>
      <c r="K136" s="261">
        <f t="shared" si="12"/>
        <v>0</v>
      </c>
      <c r="L136" s="261">
        <f t="shared" si="12"/>
        <v>0</v>
      </c>
    </row>
    <row r="137" spans="1:12" ht="26.25" hidden="1" customHeight="1">
      <c r="A137" s="276">
        <v>2</v>
      </c>
      <c r="B137" s="273">
        <v>6</v>
      </c>
      <c r="C137" s="272">
        <v>6</v>
      </c>
      <c r="D137" s="273">
        <v>1</v>
      </c>
      <c r="E137" s="274">
        <v>1</v>
      </c>
      <c r="F137" s="275"/>
      <c r="G137" s="318" t="s">
        <v>100</v>
      </c>
      <c r="H137" s="319">
        <v>104</v>
      </c>
      <c r="I137" s="261">
        <f t="shared" si="12"/>
        <v>0</v>
      </c>
      <c r="J137" s="261">
        <f t="shared" si="12"/>
        <v>0</v>
      </c>
      <c r="K137" s="261">
        <f t="shared" si="12"/>
        <v>0</v>
      </c>
      <c r="L137" s="261">
        <f t="shared" si="12"/>
        <v>0</v>
      </c>
    </row>
    <row r="138" spans="1:12" ht="26.25" hidden="1" customHeight="1">
      <c r="A138" s="276">
        <v>2</v>
      </c>
      <c r="B138" s="273">
        <v>6</v>
      </c>
      <c r="C138" s="272">
        <v>6</v>
      </c>
      <c r="D138" s="273">
        <v>1</v>
      </c>
      <c r="E138" s="274">
        <v>1</v>
      </c>
      <c r="F138" s="275">
        <v>1</v>
      </c>
      <c r="G138" s="233" t="s">
        <v>100</v>
      </c>
      <c r="H138" s="319">
        <v>105</v>
      </c>
      <c r="I138" s="279">
        <v>0</v>
      </c>
      <c r="J138" s="320">
        <v>0</v>
      </c>
      <c r="K138" s="279">
        <v>0</v>
      </c>
      <c r="L138" s="279">
        <v>0</v>
      </c>
    </row>
    <row r="139" spans="1:12">
      <c r="A139" s="306">
        <v>2</v>
      </c>
      <c r="B139" s="257">
        <v>7</v>
      </c>
      <c r="C139" s="257"/>
      <c r="D139" s="258"/>
      <c r="E139" s="258"/>
      <c r="F139" s="260"/>
      <c r="G139" s="259" t="s">
        <v>101</v>
      </c>
      <c r="H139" s="319">
        <v>106</v>
      </c>
      <c r="I139" s="262">
        <f>SUM(I140+I145+I153)</f>
        <v>13000</v>
      </c>
      <c r="J139" s="302">
        <f>SUM(J140+J145+J153)</f>
        <v>13000</v>
      </c>
      <c r="K139" s="262">
        <f>SUM(K140+K145+K153)</f>
        <v>11142.18</v>
      </c>
      <c r="L139" s="261">
        <f>SUM(L140+L145+L153)</f>
        <v>11142.18</v>
      </c>
    </row>
    <row r="140" spans="1:12" hidden="1">
      <c r="A140" s="276">
        <v>2</v>
      </c>
      <c r="B140" s="272">
        <v>7</v>
      </c>
      <c r="C140" s="272">
        <v>1</v>
      </c>
      <c r="D140" s="273"/>
      <c r="E140" s="273"/>
      <c r="F140" s="275"/>
      <c r="G140" s="274" t="s">
        <v>102</v>
      </c>
      <c r="H140" s="319">
        <v>107</v>
      </c>
      <c r="I140" s="262">
        <f t="shared" ref="I140:L141" si="13">I141</f>
        <v>0</v>
      </c>
      <c r="J140" s="302">
        <f t="shared" si="13"/>
        <v>0</v>
      </c>
      <c r="K140" s="262">
        <f t="shared" si="13"/>
        <v>0</v>
      </c>
      <c r="L140" s="261">
        <f t="shared" si="13"/>
        <v>0</v>
      </c>
    </row>
    <row r="141" spans="1:12" hidden="1">
      <c r="A141" s="276">
        <v>2</v>
      </c>
      <c r="B141" s="272">
        <v>7</v>
      </c>
      <c r="C141" s="272">
        <v>1</v>
      </c>
      <c r="D141" s="273">
        <v>1</v>
      </c>
      <c r="E141" s="273"/>
      <c r="F141" s="275"/>
      <c r="G141" s="274" t="s">
        <v>102</v>
      </c>
      <c r="H141" s="319">
        <v>108</v>
      </c>
      <c r="I141" s="262">
        <f t="shared" si="13"/>
        <v>0</v>
      </c>
      <c r="J141" s="302">
        <f t="shared" si="13"/>
        <v>0</v>
      </c>
      <c r="K141" s="262">
        <f t="shared" si="13"/>
        <v>0</v>
      </c>
      <c r="L141" s="261">
        <f t="shared" si="13"/>
        <v>0</v>
      </c>
    </row>
    <row r="142" spans="1:12" hidden="1">
      <c r="A142" s="276">
        <v>2</v>
      </c>
      <c r="B142" s="272">
        <v>7</v>
      </c>
      <c r="C142" s="272">
        <v>1</v>
      </c>
      <c r="D142" s="273">
        <v>1</v>
      </c>
      <c r="E142" s="273">
        <v>1</v>
      </c>
      <c r="F142" s="275"/>
      <c r="G142" s="274" t="s">
        <v>102</v>
      </c>
      <c r="H142" s="319">
        <v>109</v>
      </c>
      <c r="I142" s="262">
        <f>SUM(I143:I144)</f>
        <v>0</v>
      </c>
      <c r="J142" s="302">
        <f>SUM(J143:J144)</f>
        <v>0</v>
      </c>
      <c r="K142" s="262">
        <f>SUM(K143:K144)</f>
        <v>0</v>
      </c>
      <c r="L142" s="261">
        <f>SUM(L143:L144)</f>
        <v>0</v>
      </c>
    </row>
    <row r="143" spans="1:12" hidden="1">
      <c r="A143" s="292">
        <v>2</v>
      </c>
      <c r="B143" s="267">
        <v>7</v>
      </c>
      <c r="C143" s="292">
        <v>1</v>
      </c>
      <c r="D143" s="272">
        <v>1</v>
      </c>
      <c r="E143" s="265">
        <v>1</v>
      </c>
      <c r="F143" s="268">
        <v>1</v>
      </c>
      <c r="G143" s="266" t="s">
        <v>103</v>
      </c>
      <c r="H143" s="319">
        <v>110</v>
      </c>
      <c r="I143" s="321">
        <v>0</v>
      </c>
      <c r="J143" s="321">
        <v>0</v>
      </c>
      <c r="K143" s="321">
        <v>0</v>
      </c>
      <c r="L143" s="321">
        <v>0</v>
      </c>
    </row>
    <row r="144" spans="1:12" hidden="1">
      <c r="A144" s="272">
        <v>2</v>
      </c>
      <c r="B144" s="272">
        <v>7</v>
      </c>
      <c r="C144" s="276">
        <v>1</v>
      </c>
      <c r="D144" s="272">
        <v>1</v>
      </c>
      <c r="E144" s="273">
        <v>1</v>
      </c>
      <c r="F144" s="275">
        <v>2</v>
      </c>
      <c r="G144" s="274" t="s">
        <v>104</v>
      </c>
      <c r="H144" s="319">
        <v>111</v>
      </c>
      <c r="I144" s="278">
        <v>0</v>
      </c>
      <c r="J144" s="278">
        <v>0</v>
      </c>
      <c r="K144" s="278">
        <v>0</v>
      </c>
      <c r="L144" s="278">
        <v>0</v>
      </c>
    </row>
    <row r="145" spans="1:12" ht="25.5" hidden="1" customHeight="1">
      <c r="A145" s="284">
        <v>2</v>
      </c>
      <c r="B145" s="285">
        <v>7</v>
      </c>
      <c r="C145" s="284">
        <v>2</v>
      </c>
      <c r="D145" s="285"/>
      <c r="E145" s="286"/>
      <c r="F145" s="288"/>
      <c r="G145" s="287" t="s">
        <v>105</v>
      </c>
      <c r="H145" s="319">
        <v>112</v>
      </c>
      <c r="I145" s="270">
        <f t="shared" ref="I145:L146" si="14">I146</f>
        <v>0</v>
      </c>
      <c r="J145" s="305">
        <f t="shared" si="14"/>
        <v>0</v>
      </c>
      <c r="K145" s="270">
        <f t="shared" si="14"/>
        <v>0</v>
      </c>
      <c r="L145" s="271">
        <f t="shared" si="14"/>
        <v>0</v>
      </c>
    </row>
    <row r="146" spans="1:12" ht="25.5" hidden="1" customHeight="1">
      <c r="A146" s="276">
        <v>2</v>
      </c>
      <c r="B146" s="272">
        <v>7</v>
      </c>
      <c r="C146" s="276">
        <v>2</v>
      </c>
      <c r="D146" s="272">
        <v>1</v>
      </c>
      <c r="E146" s="273"/>
      <c r="F146" s="275"/>
      <c r="G146" s="274" t="s">
        <v>106</v>
      </c>
      <c r="H146" s="319">
        <v>113</v>
      </c>
      <c r="I146" s="262">
        <f t="shared" si="14"/>
        <v>0</v>
      </c>
      <c r="J146" s="302">
        <f t="shared" si="14"/>
        <v>0</v>
      </c>
      <c r="K146" s="262">
        <f t="shared" si="14"/>
        <v>0</v>
      </c>
      <c r="L146" s="261">
        <f t="shared" si="14"/>
        <v>0</v>
      </c>
    </row>
    <row r="147" spans="1:12" ht="25.5" hidden="1" customHeight="1">
      <c r="A147" s="276">
        <v>2</v>
      </c>
      <c r="B147" s="272">
        <v>7</v>
      </c>
      <c r="C147" s="276">
        <v>2</v>
      </c>
      <c r="D147" s="272">
        <v>1</v>
      </c>
      <c r="E147" s="273">
        <v>1</v>
      </c>
      <c r="F147" s="275"/>
      <c r="G147" s="274" t="s">
        <v>106</v>
      </c>
      <c r="H147" s="319">
        <v>114</v>
      </c>
      <c r="I147" s="262">
        <f>SUM(I148:I149)</f>
        <v>0</v>
      </c>
      <c r="J147" s="302">
        <f>SUM(J148:J149)</f>
        <v>0</v>
      </c>
      <c r="K147" s="262">
        <f>SUM(K148:K149)</f>
        <v>0</v>
      </c>
      <c r="L147" s="261">
        <f>SUM(L148:L149)</f>
        <v>0</v>
      </c>
    </row>
    <row r="148" spans="1:12" hidden="1">
      <c r="A148" s="276">
        <v>2</v>
      </c>
      <c r="B148" s="272">
        <v>7</v>
      </c>
      <c r="C148" s="276">
        <v>2</v>
      </c>
      <c r="D148" s="272">
        <v>1</v>
      </c>
      <c r="E148" s="273">
        <v>1</v>
      </c>
      <c r="F148" s="275">
        <v>1</v>
      </c>
      <c r="G148" s="274" t="s">
        <v>107</v>
      </c>
      <c r="H148" s="319">
        <v>115</v>
      </c>
      <c r="I148" s="278">
        <v>0</v>
      </c>
      <c r="J148" s="278">
        <v>0</v>
      </c>
      <c r="K148" s="278">
        <v>0</v>
      </c>
      <c r="L148" s="278">
        <v>0</v>
      </c>
    </row>
    <row r="149" spans="1:12" hidden="1">
      <c r="A149" s="276">
        <v>2</v>
      </c>
      <c r="B149" s="272">
        <v>7</v>
      </c>
      <c r="C149" s="276">
        <v>2</v>
      </c>
      <c r="D149" s="272">
        <v>1</v>
      </c>
      <c r="E149" s="273">
        <v>1</v>
      </c>
      <c r="F149" s="275">
        <v>2</v>
      </c>
      <c r="G149" s="274" t="s">
        <v>108</v>
      </c>
      <c r="H149" s="319">
        <v>116</v>
      </c>
      <c r="I149" s="278">
        <v>0</v>
      </c>
      <c r="J149" s="278">
        <v>0</v>
      </c>
      <c r="K149" s="278">
        <v>0</v>
      </c>
      <c r="L149" s="278">
        <v>0</v>
      </c>
    </row>
    <row r="150" spans="1:12" hidden="1">
      <c r="A150" s="276">
        <v>2</v>
      </c>
      <c r="B150" s="272">
        <v>7</v>
      </c>
      <c r="C150" s="276">
        <v>2</v>
      </c>
      <c r="D150" s="272">
        <v>2</v>
      </c>
      <c r="E150" s="273"/>
      <c r="F150" s="275"/>
      <c r="G150" s="274" t="s">
        <v>109</v>
      </c>
      <c r="H150" s="319">
        <v>117</v>
      </c>
      <c r="I150" s="262">
        <f>I151</f>
        <v>0</v>
      </c>
      <c r="J150" s="262">
        <f>J151</f>
        <v>0</v>
      </c>
      <c r="K150" s="262">
        <f>K151</f>
        <v>0</v>
      </c>
      <c r="L150" s="262">
        <f>L151</f>
        <v>0</v>
      </c>
    </row>
    <row r="151" spans="1:12" hidden="1">
      <c r="A151" s="276">
        <v>2</v>
      </c>
      <c r="B151" s="272">
        <v>7</v>
      </c>
      <c r="C151" s="276">
        <v>2</v>
      </c>
      <c r="D151" s="272">
        <v>2</v>
      </c>
      <c r="E151" s="273">
        <v>1</v>
      </c>
      <c r="F151" s="275"/>
      <c r="G151" s="274" t="s">
        <v>109</v>
      </c>
      <c r="H151" s="319">
        <v>118</v>
      </c>
      <c r="I151" s="262">
        <f>SUM(I152)</f>
        <v>0</v>
      </c>
      <c r="J151" s="262">
        <f>SUM(J152)</f>
        <v>0</v>
      </c>
      <c r="K151" s="262">
        <f>SUM(K152)</f>
        <v>0</v>
      </c>
      <c r="L151" s="262">
        <f>SUM(L152)</f>
        <v>0</v>
      </c>
    </row>
    <row r="152" spans="1:12" hidden="1">
      <c r="A152" s="276">
        <v>2</v>
      </c>
      <c r="B152" s="272">
        <v>7</v>
      </c>
      <c r="C152" s="276">
        <v>2</v>
      </c>
      <c r="D152" s="272">
        <v>2</v>
      </c>
      <c r="E152" s="273">
        <v>1</v>
      </c>
      <c r="F152" s="275">
        <v>1</v>
      </c>
      <c r="G152" s="274" t="s">
        <v>109</v>
      </c>
      <c r="H152" s="319">
        <v>119</v>
      </c>
      <c r="I152" s="278">
        <v>0</v>
      </c>
      <c r="J152" s="278">
        <v>0</v>
      </c>
      <c r="K152" s="278">
        <v>0</v>
      </c>
      <c r="L152" s="278">
        <v>0</v>
      </c>
    </row>
    <row r="153" spans="1:12">
      <c r="A153" s="276">
        <v>2</v>
      </c>
      <c r="B153" s="272">
        <v>7</v>
      </c>
      <c r="C153" s="276">
        <v>3</v>
      </c>
      <c r="D153" s="272"/>
      <c r="E153" s="273"/>
      <c r="F153" s="275"/>
      <c r="G153" s="274" t="s">
        <v>110</v>
      </c>
      <c r="H153" s="319">
        <v>120</v>
      </c>
      <c r="I153" s="262">
        <f t="shared" ref="I153:L154" si="15">I154</f>
        <v>13000</v>
      </c>
      <c r="J153" s="302">
        <f t="shared" si="15"/>
        <v>13000</v>
      </c>
      <c r="K153" s="262">
        <f t="shared" si="15"/>
        <v>11142.18</v>
      </c>
      <c r="L153" s="261">
        <f t="shared" si="15"/>
        <v>11142.18</v>
      </c>
    </row>
    <row r="154" spans="1:12">
      <c r="A154" s="284">
        <v>2</v>
      </c>
      <c r="B154" s="293">
        <v>7</v>
      </c>
      <c r="C154" s="322">
        <v>3</v>
      </c>
      <c r="D154" s="293">
        <v>1</v>
      </c>
      <c r="E154" s="294"/>
      <c r="F154" s="295"/>
      <c r="G154" s="296" t="s">
        <v>110</v>
      </c>
      <c r="H154" s="319">
        <v>121</v>
      </c>
      <c r="I154" s="290">
        <f t="shared" si="15"/>
        <v>13000</v>
      </c>
      <c r="J154" s="317">
        <f t="shared" si="15"/>
        <v>13000</v>
      </c>
      <c r="K154" s="290">
        <f t="shared" si="15"/>
        <v>11142.18</v>
      </c>
      <c r="L154" s="289">
        <f t="shared" si="15"/>
        <v>11142.18</v>
      </c>
    </row>
    <row r="155" spans="1:12">
      <c r="A155" s="276">
        <v>2</v>
      </c>
      <c r="B155" s="272">
        <v>7</v>
      </c>
      <c r="C155" s="276">
        <v>3</v>
      </c>
      <c r="D155" s="272">
        <v>1</v>
      </c>
      <c r="E155" s="273">
        <v>1</v>
      </c>
      <c r="F155" s="275"/>
      <c r="G155" s="274" t="s">
        <v>110</v>
      </c>
      <c r="H155" s="319">
        <v>122</v>
      </c>
      <c r="I155" s="262">
        <f>SUM(I156:I157)</f>
        <v>13000</v>
      </c>
      <c r="J155" s="302">
        <f>SUM(J156:J157)</f>
        <v>13000</v>
      </c>
      <c r="K155" s="262">
        <f>SUM(K156:K157)</f>
        <v>11142.18</v>
      </c>
      <c r="L155" s="261">
        <f>SUM(L156:L157)</f>
        <v>11142.18</v>
      </c>
    </row>
    <row r="156" spans="1:12">
      <c r="A156" s="292">
        <v>2</v>
      </c>
      <c r="B156" s="267">
        <v>7</v>
      </c>
      <c r="C156" s="292">
        <v>3</v>
      </c>
      <c r="D156" s="267">
        <v>1</v>
      </c>
      <c r="E156" s="265">
        <v>1</v>
      </c>
      <c r="F156" s="268">
        <v>1</v>
      </c>
      <c r="G156" s="266" t="s">
        <v>111</v>
      </c>
      <c r="H156" s="319">
        <v>123</v>
      </c>
      <c r="I156" s="321">
        <v>13000</v>
      </c>
      <c r="J156" s="321">
        <v>13000</v>
      </c>
      <c r="K156" s="321">
        <v>11142.18</v>
      </c>
      <c r="L156" s="321">
        <v>11142.18</v>
      </c>
    </row>
    <row r="157" spans="1:12" hidden="1">
      <c r="A157" s="276">
        <v>2</v>
      </c>
      <c r="B157" s="272">
        <v>7</v>
      </c>
      <c r="C157" s="276">
        <v>3</v>
      </c>
      <c r="D157" s="272">
        <v>1</v>
      </c>
      <c r="E157" s="273">
        <v>1</v>
      </c>
      <c r="F157" s="275">
        <v>2</v>
      </c>
      <c r="G157" s="274" t="s">
        <v>112</v>
      </c>
      <c r="H157" s="319">
        <v>124</v>
      </c>
      <c r="I157" s="278">
        <v>0</v>
      </c>
      <c r="J157" s="279">
        <v>0</v>
      </c>
      <c r="K157" s="279">
        <v>0</v>
      </c>
      <c r="L157" s="279">
        <v>0</v>
      </c>
    </row>
    <row r="158" spans="1:12" hidden="1">
      <c r="A158" s="306">
        <v>2</v>
      </c>
      <c r="B158" s="306">
        <v>8</v>
      </c>
      <c r="C158" s="257"/>
      <c r="D158" s="281"/>
      <c r="E158" s="264"/>
      <c r="F158" s="323"/>
      <c r="G158" s="269" t="s">
        <v>113</v>
      </c>
      <c r="H158" s="319">
        <v>125</v>
      </c>
      <c r="I158" s="283">
        <f>I159</f>
        <v>0</v>
      </c>
      <c r="J158" s="304">
        <f>J159</f>
        <v>0</v>
      </c>
      <c r="K158" s="283">
        <f>K159</f>
        <v>0</v>
      </c>
      <c r="L158" s="282">
        <f>L159</f>
        <v>0</v>
      </c>
    </row>
    <row r="159" spans="1:12" hidden="1">
      <c r="A159" s="284">
        <v>2</v>
      </c>
      <c r="B159" s="284">
        <v>8</v>
      </c>
      <c r="C159" s="284">
        <v>1</v>
      </c>
      <c r="D159" s="285"/>
      <c r="E159" s="286"/>
      <c r="F159" s="288"/>
      <c r="G159" s="266" t="s">
        <v>113</v>
      </c>
      <c r="H159" s="319">
        <v>126</v>
      </c>
      <c r="I159" s="283">
        <f>I160+I165</f>
        <v>0</v>
      </c>
      <c r="J159" s="304">
        <f>J160+J165</f>
        <v>0</v>
      </c>
      <c r="K159" s="283">
        <f>K160+K165</f>
        <v>0</v>
      </c>
      <c r="L159" s="282">
        <f>L160+L165</f>
        <v>0</v>
      </c>
    </row>
    <row r="160" spans="1:12" hidden="1">
      <c r="A160" s="276">
        <v>2</v>
      </c>
      <c r="B160" s="272">
        <v>8</v>
      </c>
      <c r="C160" s="274">
        <v>1</v>
      </c>
      <c r="D160" s="272">
        <v>1</v>
      </c>
      <c r="E160" s="273"/>
      <c r="F160" s="275"/>
      <c r="G160" s="274" t="s">
        <v>114</v>
      </c>
      <c r="H160" s="319">
        <v>127</v>
      </c>
      <c r="I160" s="262">
        <f>I161</f>
        <v>0</v>
      </c>
      <c r="J160" s="302">
        <f>J161</f>
        <v>0</v>
      </c>
      <c r="K160" s="262">
        <f>K161</f>
        <v>0</v>
      </c>
      <c r="L160" s="261">
        <f>L161</f>
        <v>0</v>
      </c>
    </row>
    <row r="161" spans="1:15" hidden="1">
      <c r="A161" s="276">
        <v>2</v>
      </c>
      <c r="B161" s="272">
        <v>8</v>
      </c>
      <c r="C161" s="266">
        <v>1</v>
      </c>
      <c r="D161" s="267">
        <v>1</v>
      </c>
      <c r="E161" s="265">
        <v>1</v>
      </c>
      <c r="F161" s="268"/>
      <c r="G161" s="274" t="s">
        <v>114</v>
      </c>
      <c r="H161" s="319">
        <v>128</v>
      </c>
      <c r="I161" s="283">
        <f>SUM(I162:I164)</f>
        <v>0</v>
      </c>
      <c r="J161" s="283">
        <f>SUM(J162:J164)</f>
        <v>0</v>
      </c>
      <c r="K161" s="283">
        <f>SUM(K162:K164)</f>
        <v>0</v>
      </c>
      <c r="L161" s="283">
        <f>SUM(L162:L164)</f>
        <v>0</v>
      </c>
    </row>
    <row r="162" spans="1:15" hidden="1">
      <c r="A162" s="272">
        <v>2</v>
      </c>
      <c r="B162" s="267">
        <v>8</v>
      </c>
      <c r="C162" s="274">
        <v>1</v>
      </c>
      <c r="D162" s="272">
        <v>1</v>
      </c>
      <c r="E162" s="273">
        <v>1</v>
      </c>
      <c r="F162" s="275">
        <v>1</v>
      </c>
      <c r="G162" s="274" t="s">
        <v>115</v>
      </c>
      <c r="H162" s="319">
        <v>129</v>
      </c>
      <c r="I162" s="278">
        <v>0</v>
      </c>
      <c r="J162" s="278">
        <v>0</v>
      </c>
      <c r="K162" s="278">
        <v>0</v>
      </c>
      <c r="L162" s="278">
        <v>0</v>
      </c>
    </row>
    <row r="163" spans="1:15" ht="25.5" hidden="1" customHeight="1">
      <c r="A163" s="284">
        <v>2</v>
      </c>
      <c r="B163" s="293">
        <v>8</v>
      </c>
      <c r="C163" s="296">
        <v>1</v>
      </c>
      <c r="D163" s="293">
        <v>1</v>
      </c>
      <c r="E163" s="294">
        <v>1</v>
      </c>
      <c r="F163" s="295">
        <v>2</v>
      </c>
      <c r="G163" s="296" t="s">
        <v>116</v>
      </c>
      <c r="H163" s="319">
        <v>130</v>
      </c>
      <c r="I163" s="324">
        <v>0</v>
      </c>
      <c r="J163" s="324">
        <v>0</v>
      </c>
      <c r="K163" s="324">
        <v>0</v>
      </c>
      <c r="L163" s="324">
        <v>0</v>
      </c>
    </row>
    <row r="164" spans="1:15" hidden="1">
      <c r="A164" s="284">
        <v>2</v>
      </c>
      <c r="B164" s="293">
        <v>8</v>
      </c>
      <c r="C164" s="296">
        <v>1</v>
      </c>
      <c r="D164" s="293">
        <v>1</v>
      </c>
      <c r="E164" s="294">
        <v>1</v>
      </c>
      <c r="F164" s="295">
        <v>3</v>
      </c>
      <c r="G164" s="296" t="s">
        <v>117</v>
      </c>
      <c r="H164" s="319">
        <v>131</v>
      </c>
      <c r="I164" s="324">
        <v>0</v>
      </c>
      <c r="J164" s="325">
        <v>0</v>
      </c>
      <c r="K164" s="324">
        <v>0</v>
      </c>
      <c r="L164" s="297">
        <v>0</v>
      </c>
    </row>
    <row r="165" spans="1:15" hidden="1">
      <c r="A165" s="276">
        <v>2</v>
      </c>
      <c r="B165" s="272">
        <v>8</v>
      </c>
      <c r="C165" s="274">
        <v>1</v>
      </c>
      <c r="D165" s="272">
        <v>2</v>
      </c>
      <c r="E165" s="273"/>
      <c r="F165" s="275"/>
      <c r="G165" s="274" t="s">
        <v>118</v>
      </c>
      <c r="H165" s="319">
        <v>132</v>
      </c>
      <c r="I165" s="262">
        <f t="shared" ref="I165:L166" si="16">I166</f>
        <v>0</v>
      </c>
      <c r="J165" s="302">
        <f t="shared" si="16"/>
        <v>0</v>
      </c>
      <c r="K165" s="262">
        <f t="shared" si="16"/>
        <v>0</v>
      </c>
      <c r="L165" s="261">
        <f t="shared" si="16"/>
        <v>0</v>
      </c>
    </row>
    <row r="166" spans="1:15" hidden="1">
      <c r="A166" s="276">
        <v>2</v>
      </c>
      <c r="B166" s="272">
        <v>8</v>
      </c>
      <c r="C166" s="274">
        <v>1</v>
      </c>
      <c r="D166" s="272">
        <v>2</v>
      </c>
      <c r="E166" s="273">
        <v>1</v>
      </c>
      <c r="F166" s="275"/>
      <c r="G166" s="274" t="s">
        <v>118</v>
      </c>
      <c r="H166" s="319">
        <v>133</v>
      </c>
      <c r="I166" s="262">
        <f t="shared" si="16"/>
        <v>0</v>
      </c>
      <c r="J166" s="302">
        <f t="shared" si="16"/>
        <v>0</v>
      </c>
      <c r="K166" s="262">
        <f t="shared" si="16"/>
        <v>0</v>
      </c>
      <c r="L166" s="261">
        <f t="shared" si="16"/>
        <v>0</v>
      </c>
    </row>
    <row r="167" spans="1:15" hidden="1">
      <c r="A167" s="284">
        <v>2</v>
      </c>
      <c r="B167" s="285">
        <v>8</v>
      </c>
      <c r="C167" s="287">
        <v>1</v>
      </c>
      <c r="D167" s="285">
        <v>2</v>
      </c>
      <c r="E167" s="286">
        <v>1</v>
      </c>
      <c r="F167" s="288">
        <v>1</v>
      </c>
      <c r="G167" s="274" t="s">
        <v>118</v>
      </c>
      <c r="H167" s="319">
        <v>134</v>
      </c>
      <c r="I167" s="326">
        <v>0</v>
      </c>
      <c r="J167" s="279">
        <v>0</v>
      </c>
      <c r="K167" s="279">
        <v>0</v>
      </c>
      <c r="L167" s="279">
        <v>0</v>
      </c>
    </row>
    <row r="168" spans="1:15" ht="38.25" hidden="1" customHeight="1">
      <c r="A168" s="306">
        <v>2</v>
      </c>
      <c r="B168" s="257">
        <v>9</v>
      </c>
      <c r="C168" s="259"/>
      <c r="D168" s="257"/>
      <c r="E168" s="258"/>
      <c r="F168" s="260"/>
      <c r="G168" s="259" t="s">
        <v>119</v>
      </c>
      <c r="H168" s="319">
        <v>135</v>
      </c>
      <c r="I168" s="262">
        <f>I169+I173</f>
        <v>0</v>
      </c>
      <c r="J168" s="302">
        <f>J169+J173</f>
        <v>0</v>
      </c>
      <c r="K168" s="262">
        <f>K169+K173</f>
        <v>0</v>
      </c>
      <c r="L168" s="261">
        <f>L169+L173</f>
        <v>0</v>
      </c>
    </row>
    <row r="169" spans="1:15" ht="38.25" hidden="1" customHeight="1">
      <c r="A169" s="276">
        <v>2</v>
      </c>
      <c r="B169" s="272">
        <v>9</v>
      </c>
      <c r="C169" s="274">
        <v>1</v>
      </c>
      <c r="D169" s="272"/>
      <c r="E169" s="273"/>
      <c r="F169" s="275"/>
      <c r="G169" s="274" t="s">
        <v>120</v>
      </c>
      <c r="H169" s="319">
        <v>136</v>
      </c>
      <c r="I169" s="262">
        <f t="shared" ref="I169:L171" si="17">I170</f>
        <v>0</v>
      </c>
      <c r="J169" s="302">
        <f t="shared" si="17"/>
        <v>0</v>
      </c>
      <c r="K169" s="262">
        <f t="shared" si="17"/>
        <v>0</v>
      </c>
      <c r="L169" s="261">
        <f t="shared" si="17"/>
        <v>0</v>
      </c>
      <c r="M169" s="287"/>
      <c r="N169" s="287"/>
      <c r="O169" s="287"/>
    </row>
    <row r="170" spans="1:15" ht="38.25" hidden="1" customHeight="1">
      <c r="A170" s="292">
        <v>2</v>
      </c>
      <c r="B170" s="267">
        <v>9</v>
      </c>
      <c r="C170" s="266">
        <v>1</v>
      </c>
      <c r="D170" s="267">
        <v>1</v>
      </c>
      <c r="E170" s="265"/>
      <c r="F170" s="268"/>
      <c r="G170" s="274" t="s">
        <v>120</v>
      </c>
      <c r="H170" s="319">
        <v>137</v>
      </c>
      <c r="I170" s="283">
        <f t="shared" si="17"/>
        <v>0</v>
      </c>
      <c r="J170" s="304">
        <f t="shared" si="17"/>
        <v>0</v>
      </c>
      <c r="K170" s="283">
        <f t="shared" si="17"/>
        <v>0</v>
      </c>
      <c r="L170" s="282">
        <f t="shared" si="17"/>
        <v>0</v>
      </c>
    </row>
    <row r="171" spans="1:15" ht="38.25" hidden="1" customHeight="1">
      <c r="A171" s="276">
        <v>2</v>
      </c>
      <c r="B171" s="272">
        <v>9</v>
      </c>
      <c r="C171" s="276">
        <v>1</v>
      </c>
      <c r="D171" s="272">
        <v>1</v>
      </c>
      <c r="E171" s="273">
        <v>1</v>
      </c>
      <c r="F171" s="275"/>
      <c r="G171" s="274" t="s">
        <v>120</v>
      </c>
      <c r="H171" s="319">
        <v>138</v>
      </c>
      <c r="I171" s="262">
        <f t="shared" si="17"/>
        <v>0</v>
      </c>
      <c r="J171" s="302">
        <f t="shared" si="17"/>
        <v>0</v>
      </c>
      <c r="K171" s="262">
        <f t="shared" si="17"/>
        <v>0</v>
      </c>
      <c r="L171" s="261">
        <f t="shared" si="17"/>
        <v>0</v>
      </c>
    </row>
    <row r="172" spans="1:15" ht="38.25" hidden="1" customHeight="1">
      <c r="A172" s="292">
        <v>2</v>
      </c>
      <c r="B172" s="267">
        <v>9</v>
      </c>
      <c r="C172" s="267">
        <v>1</v>
      </c>
      <c r="D172" s="267">
        <v>1</v>
      </c>
      <c r="E172" s="265">
        <v>1</v>
      </c>
      <c r="F172" s="268">
        <v>1</v>
      </c>
      <c r="G172" s="274" t="s">
        <v>120</v>
      </c>
      <c r="H172" s="319">
        <v>139</v>
      </c>
      <c r="I172" s="321">
        <v>0</v>
      </c>
      <c r="J172" s="321">
        <v>0</v>
      </c>
      <c r="K172" s="321">
        <v>0</v>
      </c>
      <c r="L172" s="321">
        <v>0</v>
      </c>
    </row>
    <row r="173" spans="1:15" ht="38.25" hidden="1" customHeight="1">
      <c r="A173" s="276">
        <v>2</v>
      </c>
      <c r="B173" s="272">
        <v>9</v>
      </c>
      <c r="C173" s="272">
        <v>2</v>
      </c>
      <c r="D173" s="272"/>
      <c r="E173" s="273"/>
      <c r="F173" s="275"/>
      <c r="G173" s="274" t="s">
        <v>121</v>
      </c>
      <c r="H173" s="319">
        <v>140</v>
      </c>
      <c r="I173" s="262">
        <f>SUM(I174+I179)</f>
        <v>0</v>
      </c>
      <c r="J173" s="262">
        <f>SUM(J174+J179)</f>
        <v>0</v>
      </c>
      <c r="K173" s="262">
        <f>SUM(K174+K179)</f>
        <v>0</v>
      </c>
      <c r="L173" s="262">
        <f>SUM(L174+L179)</f>
        <v>0</v>
      </c>
    </row>
    <row r="174" spans="1:15" ht="51" hidden="1" customHeight="1">
      <c r="A174" s="276">
        <v>2</v>
      </c>
      <c r="B174" s="272">
        <v>9</v>
      </c>
      <c r="C174" s="272">
        <v>2</v>
      </c>
      <c r="D174" s="267">
        <v>1</v>
      </c>
      <c r="E174" s="265"/>
      <c r="F174" s="268"/>
      <c r="G174" s="266" t="s">
        <v>122</v>
      </c>
      <c r="H174" s="319">
        <v>141</v>
      </c>
      <c r="I174" s="283">
        <f>I175</f>
        <v>0</v>
      </c>
      <c r="J174" s="304">
        <f>J175</f>
        <v>0</v>
      </c>
      <c r="K174" s="283">
        <f>K175</f>
        <v>0</v>
      </c>
      <c r="L174" s="282">
        <f>L175</f>
        <v>0</v>
      </c>
    </row>
    <row r="175" spans="1:15" ht="51" hidden="1" customHeight="1">
      <c r="A175" s="292">
        <v>2</v>
      </c>
      <c r="B175" s="267">
        <v>9</v>
      </c>
      <c r="C175" s="267">
        <v>2</v>
      </c>
      <c r="D175" s="272">
        <v>1</v>
      </c>
      <c r="E175" s="273">
        <v>1</v>
      </c>
      <c r="F175" s="275"/>
      <c r="G175" s="266" t="s">
        <v>122</v>
      </c>
      <c r="H175" s="319">
        <v>142</v>
      </c>
      <c r="I175" s="262">
        <f>SUM(I176:I178)</f>
        <v>0</v>
      </c>
      <c r="J175" s="302">
        <f>SUM(J176:J178)</f>
        <v>0</v>
      </c>
      <c r="K175" s="262">
        <f>SUM(K176:K178)</f>
        <v>0</v>
      </c>
      <c r="L175" s="261">
        <f>SUM(L176:L178)</f>
        <v>0</v>
      </c>
    </row>
    <row r="176" spans="1:15" ht="51" hidden="1" customHeight="1">
      <c r="A176" s="284">
        <v>2</v>
      </c>
      <c r="B176" s="293">
        <v>9</v>
      </c>
      <c r="C176" s="293">
        <v>2</v>
      </c>
      <c r="D176" s="293">
        <v>1</v>
      </c>
      <c r="E176" s="294">
        <v>1</v>
      </c>
      <c r="F176" s="295">
        <v>1</v>
      </c>
      <c r="G176" s="266" t="s">
        <v>123</v>
      </c>
      <c r="H176" s="319">
        <v>143</v>
      </c>
      <c r="I176" s="324">
        <v>0</v>
      </c>
      <c r="J176" s="277">
        <v>0</v>
      </c>
      <c r="K176" s="277">
        <v>0</v>
      </c>
      <c r="L176" s="277">
        <v>0</v>
      </c>
    </row>
    <row r="177" spans="1:12" ht="63.75" hidden="1" customHeight="1">
      <c r="A177" s="276">
        <v>2</v>
      </c>
      <c r="B177" s="272">
        <v>9</v>
      </c>
      <c r="C177" s="272">
        <v>2</v>
      </c>
      <c r="D177" s="272">
        <v>1</v>
      </c>
      <c r="E177" s="273">
        <v>1</v>
      </c>
      <c r="F177" s="275">
        <v>2</v>
      </c>
      <c r="G177" s="266" t="s">
        <v>124</v>
      </c>
      <c r="H177" s="319">
        <v>144</v>
      </c>
      <c r="I177" s="278">
        <v>0</v>
      </c>
      <c r="J177" s="327">
        <v>0</v>
      </c>
      <c r="K177" s="327">
        <v>0</v>
      </c>
      <c r="L177" s="327">
        <v>0</v>
      </c>
    </row>
    <row r="178" spans="1:12" ht="51" hidden="1" customHeight="1">
      <c r="A178" s="276">
        <v>2</v>
      </c>
      <c r="B178" s="272">
        <v>9</v>
      </c>
      <c r="C178" s="272">
        <v>2</v>
      </c>
      <c r="D178" s="272">
        <v>1</v>
      </c>
      <c r="E178" s="273">
        <v>1</v>
      </c>
      <c r="F178" s="275">
        <v>3</v>
      </c>
      <c r="G178" s="266" t="s">
        <v>125</v>
      </c>
      <c r="H178" s="319">
        <v>145</v>
      </c>
      <c r="I178" s="278">
        <v>0</v>
      </c>
      <c r="J178" s="278">
        <v>0</v>
      </c>
      <c r="K178" s="278">
        <v>0</v>
      </c>
      <c r="L178" s="278">
        <v>0</v>
      </c>
    </row>
    <row r="179" spans="1:12" ht="38.25" hidden="1" customHeight="1">
      <c r="A179" s="328">
        <v>2</v>
      </c>
      <c r="B179" s="328">
        <v>9</v>
      </c>
      <c r="C179" s="328">
        <v>2</v>
      </c>
      <c r="D179" s="328">
        <v>2</v>
      </c>
      <c r="E179" s="328"/>
      <c r="F179" s="328"/>
      <c r="G179" s="274" t="s">
        <v>126</v>
      </c>
      <c r="H179" s="319">
        <v>146</v>
      </c>
      <c r="I179" s="262">
        <f>I180</f>
        <v>0</v>
      </c>
      <c r="J179" s="302">
        <f>J180</f>
        <v>0</v>
      </c>
      <c r="K179" s="262">
        <f>K180</f>
        <v>0</v>
      </c>
      <c r="L179" s="261">
        <f>L180</f>
        <v>0</v>
      </c>
    </row>
    <row r="180" spans="1:12" ht="38.25" hidden="1" customHeight="1">
      <c r="A180" s="276">
        <v>2</v>
      </c>
      <c r="B180" s="272">
        <v>9</v>
      </c>
      <c r="C180" s="272">
        <v>2</v>
      </c>
      <c r="D180" s="272">
        <v>2</v>
      </c>
      <c r="E180" s="273">
        <v>1</v>
      </c>
      <c r="F180" s="275"/>
      <c r="G180" s="266" t="s">
        <v>127</v>
      </c>
      <c r="H180" s="319">
        <v>147</v>
      </c>
      <c r="I180" s="283">
        <f>SUM(I181:I183)</f>
        <v>0</v>
      </c>
      <c r="J180" s="283">
        <f>SUM(J181:J183)</f>
        <v>0</v>
      </c>
      <c r="K180" s="283">
        <f>SUM(K181:K183)</f>
        <v>0</v>
      </c>
      <c r="L180" s="283">
        <f>SUM(L181:L183)</f>
        <v>0</v>
      </c>
    </row>
    <row r="181" spans="1:12" ht="51" hidden="1" customHeight="1">
      <c r="A181" s="276">
        <v>2</v>
      </c>
      <c r="B181" s="272">
        <v>9</v>
      </c>
      <c r="C181" s="272">
        <v>2</v>
      </c>
      <c r="D181" s="272">
        <v>2</v>
      </c>
      <c r="E181" s="272">
        <v>1</v>
      </c>
      <c r="F181" s="275">
        <v>1</v>
      </c>
      <c r="G181" s="329" t="s">
        <v>128</v>
      </c>
      <c r="H181" s="319">
        <v>148</v>
      </c>
      <c r="I181" s="278">
        <v>0</v>
      </c>
      <c r="J181" s="277">
        <v>0</v>
      </c>
      <c r="K181" s="277">
        <v>0</v>
      </c>
      <c r="L181" s="277">
        <v>0</v>
      </c>
    </row>
    <row r="182" spans="1:12" ht="51" hidden="1" customHeight="1">
      <c r="A182" s="285">
        <v>2</v>
      </c>
      <c r="B182" s="287">
        <v>9</v>
      </c>
      <c r="C182" s="285">
        <v>2</v>
      </c>
      <c r="D182" s="286">
        <v>2</v>
      </c>
      <c r="E182" s="286">
        <v>1</v>
      </c>
      <c r="F182" s="288">
        <v>2</v>
      </c>
      <c r="G182" s="287" t="s">
        <v>129</v>
      </c>
      <c r="H182" s="319">
        <v>149</v>
      </c>
      <c r="I182" s="277">
        <v>0</v>
      </c>
      <c r="J182" s="279">
        <v>0</v>
      </c>
      <c r="K182" s="279">
        <v>0</v>
      </c>
      <c r="L182" s="279">
        <v>0</v>
      </c>
    </row>
    <row r="183" spans="1:12" ht="51" hidden="1" customHeight="1">
      <c r="A183" s="272">
        <v>2</v>
      </c>
      <c r="B183" s="296">
        <v>9</v>
      </c>
      <c r="C183" s="293">
        <v>2</v>
      </c>
      <c r="D183" s="294">
        <v>2</v>
      </c>
      <c r="E183" s="294">
        <v>1</v>
      </c>
      <c r="F183" s="295">
        <v>3</v>
      </c>
      <c r="G183" s="296" t="s">
        <v>130</v>
      </c>
      <c r="H183" s="319">
        <v>150</v>
      </c>
      <c r="I183" s="327">
        <v>0</v>
      </c>
      <c r="J183" s="327">
        <v>0</v>
      </c>
      <c r="K183" s="327">
        <v>0</v>
      </c>
      <c r="L183" s="327">
        <v>0</v>
      </c>
    </row>
    <row r="184" spans="1:12" ht="76.5" customHeight="1">
      <c r="A184" s="257">
        <v>3</v>
      </c>
      <c r="B184" s="259"/>
      <c r="C184" s="257"/>
      <c r="D184" s="258"/>
      <c r="E184" s="258"/>
      <c r="F184" s="260"/>
      <c r="G184" s="312" t="s">
        <v>131</v>
      </c>
      <c r="H184" s="319">
        <v>151</v>
      </c>
      <c r="I184" s="261">
        <f>SUM(I185+I238+I303)</f>
        <v>26300</v>
      </c>
      <c r="J184" s="302">
        <f>SUM(J185+J238+J303)</f>
        <v>26300</v>
      </c>
      <c r="K184" s="262">
        <f>SUM(K185+K238+K303)</f>
        <v>26300</v>
      </c>
      <c r="L184" s="261">
        <f>SUM(L185+L238+L303)</f>
        <v>26300</v>
      </c>
    </row>
    <row r="185" spans="1:12" ht="25.5" customHeight="1">
      <c r="A185" s="306">
        <v>3</v>
      </c>
      <c r="B185" s="257">
        <v>1</v>
      </c>
      <c r="C185" s="281"/>
      <c r="D185" s="264"/>
      <c r="E185" s="264"/>
      <c r="F185" s="323"/>
      <c r="G185" s="301" t="s">
        <v>132</v>
      </c>
      <c r="H185" s="319">
        <v>152</v>
      </c>
      <c r="I185" s="261">
        <f>SUM(I186+I209+I216+I228+I232)</f>
        <v>26300</v>
      </c>
      <c r="J185" s="282">
        <f>SUM(J186+J209+J216+J228+J232)</f>
        <v>26300</v>
      </c>
      <c r="K185" s="282">
        <f>SUM(K186+K209+K216+K228+K232)</f>
        <v>26300</v>
      </c>
      <c r="L185" s="282">
        <f>SUM(L186+L209+L216+L228+L232)</f>
        <v>26300</v>
      </c>
    </row>
    <row r="186" spans="1:12" ht="25.5" customHeight="1">
      <c r="A186" s="267">
        <v>3</v>
      </c>
      <c r="B186" s="266">
        <v>1</v>
      </c>
      <c r="C186" s="267">
        <v>1</v>
      </c>
      <c r="D186" s="265"/>
      <c r="E186" s="265"/>
      <c r="F186" s="330"/>
      <c r="G186" s="276" t="s">
        <v>133</v>
      </c>
      <c r="H186" s="319">
        <v>153</v>
      </c>
      <c r="I186" s="282">
        <f>SUM(I187+I190+I195+I201+I206)</f>
        <v>26300</v>
      </c>
      <c r="J186" s="302">
        <f>SUM(J187+J190+J195+J201+J206)</f>
        <v>26300</v>
      </c>
      <c r="K186" s="262">
        <f>SUM(K187+K190+K195+K201+K206)</f>
        <v>26300</v>
      </c>
      <c r="L186" s="261">
        <f>SUM(L187+L190+L195+L201+L206)</f>
        <v>26300</v>
      </c>
    </row>
    <row r="187" spans="1:12" hidden="1">
      <c r="A187" s="272">
        <v>3</v>
      </c>
      <c r="B187" s="274">
        <v>1</v>
      </c>
      <c r="C187" s="272">
        <v>1</v>
      </c>
      <c r="D187" s="273">
        <v>1</v>
      </c>
      <c r="E187" s="273"/>
      <c r="F187" s="331"/>
      <c r="G187" s="276" t="s">
        <v>134</v>
      </c>
      <c r="H187" s="319">
        <v>154</v>
      </c>
      <c r="I187" s="261">
        <f t="shared" ref="I187:L188" si="18">I188</f>
        <v>0</v>
      </c>
      <c r="J187" s="304">
        <f t="shared" si="18"/>
        <v>0</v>
      </c>
      <c r="K187" s="283">
        <f t="shared" si="18"/>
        <v>0</v>
      </c>
      <c r="L187" s="282">
        <f t="shared" si="18"/>
        <v>0</v>
      </c>
    </row>
    <row r="188" spans="1:12" hidden="1">
      <c r="A188" s="272">
        <v>3</v>
      </c>
      <c r="B188" s="274">
        <v>1</v>
      </c>
      <c r="C188" s="272">
        <v>1</v>
      </c>
      <c r="D188" s="273">
        <v>1</v>
      </c>
      <c r="E188" s="273">
        <v>1</v>
      </c>
      <c r="F188" s="307"/>
      <c r="G188" s="276" t="s">
        <v>134</v>
      </c>
      <c r="H188" s="319">
        <v>155</v>
      </c>
      <c r="I188" s="282">
        <f t="shared" si="18"/>
        <v>0</v>
      </c>
      <c r="J188" s="261">
        <f t="shared" si="18"/>
        <v>0</v>
      </c>
      <c r="K188" s="261">
        <f t="shared" si="18"/>
        <v>0</v>
      </c>
      <c r="L188" s="261">
        <f t="shared" si="18"/>
        <v>0</v>
      </c>
    </row>
    <row r="189" spans="1:12" hidden="1">
      <c r="A189" s="272">
        <v>3</v>
      </c>
      <c r="B189" s="274">
        <v>1</v>
      </c>
      <c r="C189" s="272">
        <v>1</v>
      </c>
      <c r="D189" s="273">
        <v>1</v>
      </c>
      <c r="E189" s="273">
        <v>1</v>
      </c>
      <c r="F189" s="307">
        <v>1</v>
      </c>
      <c r="G189" s="276" t="s">
        <v>134</v>
      </c>
      <c r="H189" s="319">
        <v>156</v>
      </c>
      <c r="I189" s="279">
        <v>0</v>
      </c>
      <c r="J189" s="279">
        <v>0</v>
      </c>
      <c r="K189" s="279">
        <v>0</v>
      </c>
      <c r="L189" s="279">
        <v>0</v>
      </c>
    </row>
    <row r="190" spans="1:12" hidden="1">
      <c r="A190" s="267">
        <v>3</v>
      </c>
      <c r="B190" s="265">
        <v>1</v>
      </c>
      <c r="C190" s="265">
        <v>1</v>
      </c>
      <c r="D190" s="265">
        <v>2</v>
      </c>
      <c r="E190" s="265"/>
      <c r="F190" s="268"/>
      <c r="G190" s="266" t="s">
        <v>135</v>
      </c>
      <c r="H190" s="319">
        <v>157</v>
      </c>
      <c r="I190" s="282">
        <f>I191</f>
        <v>0</v>
      </c>
      <c r="J190" s="304">
        <f>J191</f>
        <v>0</v>
      </c>
      <c r="K190" s="283">
        <f>K191</f>
        <v>0</v>
      </c>
      <c r="L190" s="282">
        <f>L191</f>
        <v>0</v>
      </c>
    </row>
    <row r="191" spans="1:12" hidden="1">
      <c r="A191" s="272">
        <v>3</v>
      </c>
      <c r="B191" s="273">
        <v>1</v>
      </c>
      <c r="C191" s="273">
        <v>1</v>
      </c>
      <c r="D191" s="273">
        <v>2</v>
      </c>
      <c r="E191" s="273">
        <v>1</v>
      </c>
      <c r="F191" s="275"/>
      <c r="G191" s="266" t="s">
        <v>135</v>
      </c>
      <c r="H191" s="319">
        <v>158</v>
      </c>
      <c r="I191" s="261">
        <f>SUM(I192:I194)</f>
        <v>0</v>
      </c>
      <c r="J191" s="302">
        <f>SUM(J192:J194)</f>
        <v>0</v>
      </c>
      <c r="K191" s="262">
        <f>SUM(K192:K194)</f>
        <v>0</v>
      </c>
      <c r="L191" s="261">
        <f>SUM(L192:L194)</f>
        <v>0</v>
      </c>
    </row>
    <row r="192" spans="1:12" hidden="1">
      <c r="A192" s="267">
        <v>3</v>
      </c>
      <c r="B192" s="265">
        <v>1</v>
      </c>
      <c r="C192" s="265">
        <v>1</v>
      </c>
      <c r="D192" s="265">
        <v>2</v>
      </c>
      <c r="E192" s="265">
        <v>1</v>
      </c>
      <c r="F192" s="268">
        <v>1</v>
      </c>
      <c r="G192" s="266" t="s">
        <v>136</v>
      </c>
      <c r="H192" s="319">
        <v>159</v>
      </c>
      <c r="I192" s="277">
        <v>0</v>
      </c>
      <c r="J192" s="277">
        <v>0</v>
      </c>
      <c r="K192" s="277">
        <v>0</v>
      </c>
      <c r="L192" s="327">
        <v>0</v>
      </c>
    </row>
    <row r="193" spans="1:12" hidden="1">
      <c r="A193" s="272">
        <v>3</v>
      </c>
      <c r="B193" s="273">
        <v>1</v>
      </c>
      <c r="C193" s="273">
        <v>1</v>
      </c>
      <c r="D193" s="273">
        <v>2</v>
      </c>
      <c r="E193" s="273">
        <v>1</v>
      </c>
      <c r="F193" s="275">
        <v>2</v>
      </c>
      <c r="G193" s="274" t="s">
        <v>137</v>
      </c>
      <c r="H193" s="319">
        <v>160</v>
      </c>
      <c r="I193" s="279">
        <v>0</v>
      </c>
      <c r="J193" s="279">
        <v>0</v>
      </c>
      <c r="K193" s="279">
        <v>0</v>
      </c>
      <c r="L193" s="279">
        <v>0</v>
      </c>
    </row>
    <row r="194" spans="1:12" ht="25.5" hidden="1" customHeight="1">
      <c r="A194" s="267">
        <v>3</v>
      </c>
      <c r="B194" s="265">
        <v>1</v>
      </c>
      <c r="C194" s="265">
        <v>1</v>
      </c>
      <c r="D194" s="265">
        <v>2</v>
      </c>
      <c r="E194" s="265">
        <v>1</v>
      </c>
      <c r="F194" s="268">
        <v>3</v>
      </c>
      <c r="G194" s="266" t="s">
        <v>138</v>
      </c>
      <c r="H194" s="319">
        <v>161</v>
      </c>
      <c r="I194" s="277">
        <v>0</v>
      </c>
      <c r="J194" s="277">
        <v>0</v>
      </c>
      <c r="K194" s="277">
        <v>0</v>
      </c>
      <c r="L194" s="327">
        <v>0</v>
      </c>
    </row>
    <row r="195" spans="1:12">
      <c r="A195" s="272">
        <v>3</v>
      </c>
      <c r="B195" s="273">
        <v>1</v>
      </c>
      <c r="C195" s="273">
        <v>1</v>
      </c>
      <c r="D195" s="273">
        <v>3</v>
      </c>
      <c r="E195" s="273"/>
      <c r="F195" s="275"/>
      <c r="G195" s="274" t="s">
        <v>139</v>
      </c>
      <c r="H195" s="319">
        <v>162</v>
      </c>
      <c r="I195" s="261">
        <f>I196</f>
        <v>26300</v>
      </c>
      <c r="J195" s="302">
        <f>J196</f>
        <v>26300</v>
      </c>
      <c r="K195" s="262">
        <f>K196</f>
        <v>26300</v>
      </c>
      <c r="L195" s="261">
        <f>L196</f>
        <v>26300</v>
      </c>
    </row>
    <row r="196" spans="1:12">
      <c r="A196" s="272">
        <v>3</v>
      </c>
      <c r="B196" s="273">
        <v>1</v>
      </c>
      <c r="C196" s="273">
        <v>1</v>
      </c>
      <c r="D196" s="273">
        <v>3</v>
      </c>
      <c r="E196" s="273">
        <v>1</v>
      </c>
      <c r="F196" s="275"/>
      <c r="G196" s="274" t="s">
        <v>139</v>
      </c>
      <c r="H196" s="319">
        <v>163</v>
      </c>
      <c r="I196" s="261">
        <f>SUM(I197:I200)</f>
        <v>26300</v>
      </c>
      <c r="J196" s="261">
        <f>SUM(J197:J200)</f>
        <v>26300</v>
      </c>
      <c r="K196" s="261">
        <f>SUM(K197:K200)</f>
        <v>26300</v>
      </c>
      <c r="L196" s="261">
        <f>SUM(L197:L200)</f>
        <v>26300</v>
      </c>
    </row>
    <row r="197" spans="1:12" hidden="1">
      <c r="A197" s="272">
        <v>3</v>
      </c>
      <c r="B197" s="273">
        <v>1</v>
      </c>
      <c r="C197" s="273">
        <v>1</v>
      </c>
      <c r="D197" s="273">
        <v>3</v>
      </c>
      <c r="E197" s="273">
        <v>1</v>
      </c>
      <c r="F197" s="275">
        <v>1</v>
      </c>
      <c r="G197" s="274" t="s">
        <v>140</v>
      </c>
      <c r="H197" s="319">
        <v>164</v>
      </c>
      <c r="I197" s="279">
        <v>0</v>
      </c>
      <c r="J197" s="279">
        <v>0</v>
      </c>
      <c r="K197" s="279">
        <v>0</v>
      </c>
      <c r="L197" s="327">
        <v>0</v>
      </c>
    </row>
    <row r="198" spans="1:12">
      <c r="A198" s="272">
        <v>3</v>
      </c>
      <c r="B198" s="273">
        <v>1</v>
      </c>
      <c r="C198" s="273">
        <v>1</v>
      </c>
      <c r="D198" s="273">
        <v>3</v>
      </c>
      <c r="E198" s="273">
        <v>1</v>
      </c>
      <c r="F198" s="275">
        <v>2</v>
      </c>
      <c r="G198" s="274" t="s">
        <v>141</v>
      </c>
      <c r="H198" s="319">
        <v>165</v>
      </c>
      <c r="I198" s="277">
        <v>26300</v>
      </c>
      <c r="J198" s="279">
        <v>26300</v>
      </c>
      <c r="K198" s="279">
        <v>26300</v>
      </c>
      <c r="L198" s="279">
        <v>26300</v>
      </c>
    </row>
    <row r="199" spans="1:12" hidden="1">
      <c r="A199" s="272">
        <v>3</v>
      </c>
      <c r="B199" s="273">
        <v>1</v>
      </c>
      <c r="C199" s="273">
        <v>1</v>
      </c>
      <c r="D199" s="273">
        <v>3</v>
      </c>
      <c r="E199" s="273">
        <v>1</v>
      </c>
      <c r="F199" s="275">
        <v>3</v>
      </c>
      <c r="G199" s="276" t="s">
        <v>142</v>
      </c>
      <c r="H199" s="319">
        <v>166</v>
      </c>
      <c r="I199" s="277">
        <v>0</v>
      </c>
      <c r="J199" s="297">
        <v>0</v>
      </c>
      <c r="K199" s="297">
        <v>0</v>
      </c>
      <c r="L199" s="297">
        <v>0</v>
      </c>
    </row>
    <row r="200" spans="1:12" ht="26.25" hidden="1" customHeight="1">
      <c r="A200" s="285">
        <v>3</v>
      </c>
      <c r="B200" s="286">
        <v>1</v>
      </c>
      <c r="C200" s="286">
        <v>1</v>
      </c>
      <c r="D200" s="286">
        <v>3</v>
      </c>
      <c r="E200" s="286">
        <v>1</v>
      </c>
      <c r="F200" s="288">
        <v>4</v>
      </c>
      <c r="G200" s="233" t="s">
        <v>143</v>
      </c>
      <c r="H200" s="319">
        <v>167</v>
      </c>
      <c r="I200" s="332">
        <v>0</v>
      </c>
      <c r="J200" s="333">
        <v>0</v>
      </c>
      <c r="K200" s="279">
        <v>0</v>
      </c>
      <c r="L200" s="279">
        <v>0</v>
      </c>
    </row>
    <row r="201" spans="1:12" hidden="1">
      <c r="A201" s="285">
        <v>3</v>
      </c>
      <c r="B201" s="286">
        <v>1</v>
      </c>
      <c r="C201" s="286">
        <v>1</v>
      </c>
      <c r="D201" s="286">
        <v>4</v>
      </c>
      <c r="E201" s="286"/>
      <c r="F201" s="288"/>
      <c r="G201" s="287" t="s">
        <v>144</v>
      </c>
      <c r="H201" s="319">
        <v>168</v>
      </c>
      <c r="I201" s="261">
        <f>I202</f>
        <v>0</v>
      </c>
      <c r="J201" s="305">
        <f>J202</f>
        <v>0</v>
      </c>
      <c r="K201" s="270">
        <f>K202</f>
        <v>0</v>
      </c>
      <c r="L201" s="271">
        <f>L202</f>
        <v>0</v>
      </c>
    </row>
    <row r="202" spans="1:12" hidden="1">
      <c r="A202" s="272">
        <v>3</v>
      </c>
      <c r="B202" s="273">
        <v>1</v>
      </c>
      <c r="C202" s="273">
        <v>1</v>
      </c>
      <c r="D202" s="273">
        <v>4</v>
      </c>
      <c r="E202" s="273">
        <v>1</v>
      </c>
      <c r="F202" s="275"/>
      <c r="G202" s="287" t="s">
        <v>144</v>
      </c>
      <c r="H202" s="319">
        <v>169</v>
      </c>
      <c r="I202" s="282">
        <f>SUM(I203:I205)</f>
        <v>0</v>
      </c>
      <c r="J202" s="302">
        <f>SUM(J203:J205)</f>
        <v>0</v>
      </c>
      <c r="K202" s="262">
        <f>SUM(K203:K205)</f>
        <v>0</v>
      </c>
      <c r="L202" s="261">
        <f>SUM(L203:L205)</f>
        <v>0</v>
      </c>
    </row>
    <row r="203" spans="1:12" hidden="1">
      <c r="A203" s="272">
        <v>3</v>
      </c>
      <c r="B203" s="273">
        <v>1</v>
      </c>
      <c r="C203" s="273">
        <v>1</v>
      </c>
      <c r="D203" s="273">
        <v>4</v>
      </c>
      <c r="E203" s="273">
        <v>1</v>
      </c>
      <c r="F203" s="275">
        <v>1</v>
      </c>
      <c r="G203" s="274" t="s">
        <v>145</v>
      </c>
      <c r="H203" s="319">
        <v>170</v>
      </c>
      <c r="I203" s="279">
        <v>0</v>
      </c>
      <c r="J203" s="279">
        <v>0</v>
      </c>
      <c r="K203" s="279">
        <v>0</v>
      </c>
      <c r="L203" s="327">
        <v>0</v>
      </c>
    </row>
    <row r="204" spans="1:12" ht="25.5" hidden="1" customHeight="1">
      <c r="A204" s="267">
        <v>3</v>
      </c>
      <c r="B204" s="265">
        <v>1</v>
      </c>
      <c r="C204" s="265">
        <v>1</v>
      </c>
      <c r="D204" s="265">
        <v>4</v>
      </c>
      <c r="E204" s="265">
        <v>1</v>
      </c>
      <c r="F204" s="268">
        <v>2</v>
      </c>
      <c r="G204" s="266" t="s">
        <v>452</v>
      </c>
      <c r="H204" s="319">
        <v>171</v>
      </c>
      <c r="I204" s="277">
        <v>0</v>
      </c>
      <c r="J204" s="277">
        <v>0</v>
      </c>
      <c r="K204" s="278">
        <v>0</v>
      </c>
      <c r="L204" s="279">
        <v>0</v>
      </c>
    </row>
    <row r="205" spans="1:12" hidden="1">
      <c r="A205" s="272">
        <v>3</v>
      </c>
      <c r="B205" s="273">
        <v>1</v>
      </c>
      <c r="C205" s="273">
        <v>1</v>
      </c>
      <c r="D205" s="273">
        <v>4</v>
      </c>
      <c r="E205" s="273">
        <v>1</v>
      </c>
      <c r="F205" s="275">
        <v>3</v>
      </c>
      <c r="G205" s="274" t="s">
        <v>146</v>
      </c>
      <c r="H205" s="319">
        <v>172</v>
      </c>
      <c r="I205" s="277">
        <v>0</v>
      </c>
      <c r="J205" s="277">
        <v>0</v>
      </c>
      <c r="K205" s="277">
        <v>0</v>
      </c>
      <c r="L205" s="279">
        <v>0</v>
      </c>
    </row>
    <row r="206" spans="1:12" ht="25.5" hidden="1" customHeight="1">
      <c r="A206" s="272">
        <v>3</v>
      </c>
      <c r="B206" s="273">
        <v>1</v>
      </c>
      <c r="C206" s="273">
        <v>1</v>
      </c>
      <c r="D206" s="273">
        <v>5</v>
      </c>
      <c r="E206" s="273"/>
      <c r="F206" s="275"/>
      <c r="G206" s="274" t="s">
        <v>147</v>
      </c>
      <c r="H206" s="319">
        <v>173</v>
      </c>
      <c r="I206" s="261">
        <f t="shared" ref="I206:L207" si="19">I207</f>
        <v>0</v>
      </c>
      <c r="J206" s="302">
        <f t="shared" si="19"/>
        <v>0</v>
      </c>
      <c r="K206" s="262">
        <f t="shared" si="19"/>
        <v>0</v>
      </c>
      <c r="L206" s="261">
        <f t="shared" si="19"/>
        <v>0</v>
      </c>
    </row>
    <row r="207" spans="1:12" ht="25.5" hidden="1" customHeight="1">
      <c r="A207" s="285">
        <v>3</v>
      </c>
      <c r="B207" s="286">
        <v>1</v>
      </c>
      <c r="C207" s="286">
        <v>1</v>
      </c>
      <c r="D207" s="286">
        <v>5</v>
      </c>
      <c r="E207" s="286">
        <v>1</v>
      </c>
      <c r="F207" s="288"/>
      <c r="G207" s="274" t="s">
        <v>147</v>
      </c>
      <c r="H207" s="319">
        <v>174</v>
      </c>
      <c r="I207" s="262">
        <f t="shared" si="19"/>
        <v>0</v>
      </c>
      <c r="J207" s="262">
        <f t="shared" si="19"/>
        <v>0</v>
      </c>
      <c r="K207" s="262">
        <f t="shared" si="19"/>
        <v>0</v>
      </c>
      <c r="L207" s="262">
        <f t="shared" si="19"/>
        <v>0</v>
      </c>
    </row>
    <row r="208" spans="1:12" ht="25.5" hidden="1" customHeight="1">
      <c r="A208" s="272">
        <v>3</v>
      </c>
      <c r="B208" s="273">
        <v>1</v>
      </c>
      <c r="C208" s="273">
        <v>1</v>
      </c>
      <c r="D208" s="273">
        <v>5</v>
      </c>
      <c r="E208" s="273">
        <v>1</v>
      </c>
      <c r="F208" s="275">
        <v>1</v>
      </c>
      <c r="G208" s="274" t="s">
        <v>147</v>
      </c>
      <c r="H208" s="319">
        <v>175</v>
      </c>
      <c r="I208" s="277">
        <v>0</v>
      </c>
      <c r="J208" s="279">
        <v>0</v>
      </c>
      <c r="K208" s="279">
        <v>0</v>
      </c>
      <c r="L208" s="279">
        <v>0</v>
      </c>
    </row>
    <row r="209" spans="1:15" ht="25.5" hidden="1" customHeight="1">
      <c r="A209" s="285">
        <v>3</v>
      </c>
      <c r="B209" s="286">
        <v>1</v>
      </c>
      <c r="C209" s="286">
        <v>2</v>
      </c>
      <c r="D209" s="286"/>
      <c r="E209" s="286"/>
      <c r="F209" s="288"/>
      <c r="G209" s="287" t="s">
        <v>148</v>
      </c>
      <c r="H209" s="319">
        <v>176</v>
      </c>
      <c r="I209" s="261">
        <f t="shared" ref="I209:L210" si="20">I210</f>
        <v>0</v>
      </c>
      <c r="J209" s="305">
        <f t="shared" si="20"/>
        <v>0</v>
      </c>
      <c r="K209" s="270">
        <f t="shared" si="20"/>
        <v>0</v>
      </c>
      <c r="L209" s="271">
        <f t="shared" si="20"/>
        <v>0</v>
      </c>
    </row>
    <row r="210" spans="1:15" ht="25.5" hidden="1" customHeight="1">
      <c r="A210" s="272">
        <v>3</v>
      </c>
      <c r="B210" s="273">
        <v>1</v>
      </c>
      <c r="C210" s="273">
        <v>2</v>
      </c>
      <c r="D210" s="273">
        <v>1</v>
      </c>
      <c r="E210" s="273"/>
      <c r="F210" s="275"/>
      <c r="G210" s="287" t="s">
        <v>148</v>
      </c>
      <c r="H210" s="319">
        <v>177</v>
      </c>
      <c r="I210" s="282">
        <f t="shared" si="20"/>
        <v>0</v>
      </c>
      <c r="J210" s="302">
        <f t="shared" si="20"/>
        <v>0</v>
      </c>
      <c r="K210" s="262">
        <f t="shared" si="20"/>
        <v>0</v>
      </c>
      <c r="L210" s="261">
        <f t="shared" si="20"/>
        <v>0</v>
      </c>
    </row>
    <row r="211" spans="1:15" ht="25.5" hidden="1" customHeight="1">
      <c r="A211" s="267">
        <v>3</v>
      </c>
      <c r="B211" s="265">
        <v>1</v>
      </c>
      <c r="C211" s="265">
        <v>2</v>
      </c>
      <c r="D211" s="265">
        <v>1</v>
      </c>
      <c r="E211" s="265">
        <v>1</v>
      </c>
      <c r="F211" s="268"/>
      <c r="G211" s="287" t="s">
        <v>148</v>
      </c>
      <c r="H211" s="319">
        <v>178</v>
      </c>
      <c r="I211" s="261">
        <f>SUM(I212:I215)</f>
        <v>0</v>
      </c>
      <c r="J211" s="304">
        <f>SUM(J212:J215)</f>
        <v>0</v>
      </c>
      <c r="K211" s="283">
        <f>SUM(K212:K215)</f>
        <v>0</v>
      </c>
      <c r="L211" s="282">
        <f>SUM(L212:L215)</f>
        <v>0</v>
      </c>
    </row>
    <row r="212" spans="1:15" ht="38.25" hidden="1" customHeight="1">
      <c r="A212" s="272">
        <v>3</v>
      </c>
      <c r="B212" s="273">
        <v>1</v>
      </c>
      <c r="C212" s="273">
        <v>2</v>
      </c>
      <c r="D212" s="273">
        <v>1</v>
      </c>
      <c r="E212" s="273">
        <v>1</v>
      </c>
      <c r="F212" s="275">
        <v>2</v>
      </c>
      <c r="G212" s="274" t="s">
        <v>453</v>
      </c>
      <c r="H212" s="319">
        <v>179</v>
      </c>
      <c r="I212" s="279">
        <v>0</v>
      </c>
      <c r="J212" s="279">
        <v>0</v>
      </c>
      <c r="K212" s="279">
        <v>0</v>
      </c>
      <c r="L212" s="279">
        <v>0</v>
      </c>
    </row>
    <row r="213" spans="1:15" hidden="1">
      <c r="A213" s="272">
        <v>3</v>
      </c>
      <c r="B213" s="273">
        <v>1</v>
      </c>
      <c r="C213" s="273">
        <v>2</v>
      </c>
      <c r="D213" s="272">
        <v>1</v>
      </c>
      <c r="E213" s="273">
        <v>1</v>
      </c>
      <c r="F213" s="275">
        <v>3</v>
      </c>
      <c r="G213" s="274" t="s">
        <v>149</v>
      </c>
      <c r="H213" s="319">
        <v>180</v>
      </c>
      <c r="I213" s="279">
        <v>0</v>
      </c>
      <c r="J213" s="279">
        <v>0</v>
      </c>
      <c r="K213" s="279">
        <v>0</v>
      </c>
      <c r="L213" s="279">
        <v>0</v>
      </c>
    </row>
    <row r="214" spans="1:15" ht="25.5" hidden="1" customHeight="1">
      <c r="A214" s="272">
        <v>3</v>
      </c>
      <c r="B214" s="273">
        <v>1</v>
      </c>
      <c r="C214" s="273">
        <v>2</v>
      </c>
      <c r="D214" s="272">
        <v>1</v>
      </c>
      <c r="E214" s="273">
        <v>1</v>
      </c>
      <c r="F214" s="275">
        <v>4</v>
      </c>
      <c r="G214" s="274" t="s">
        <v>150</v>
      </c>
      <c r="H214" s="319">
        <v>181</v>
      </c>
      <c r="I214" s="279">
        <v>0</v>
      </c>
      <c r="J214" s="279">
        <v>0</v>
      </c>
      <c r="K214" s="279">
        <v>0</v>
      </c>
      <c r="L214" s="279">
        <v>0</v>
      </c>
    </row>
    <row r="215" spans="1:15" hidden="1">
      <c r="A215" s="285">
        <v>3</v>
      </c>
      <c r="B215" s="294">
        <v>1</v>
      </c>
      <c r="C215" s="294">
        <v>2</v>
      </c>
      <c r="D215" s="293">
        <v>1</v>
      </c>
      <c r="E215" s="294">
        <v>1</v>
      </c>
      <c r="F215" s="295">
        <v>5</v>
      </c>
      <c r="G215" s="296" t="s">
        <v>151</v>
      </c>
      <c r="H215" s="319">
        <v>182</v>
      </c>
      <c r="I215" s="279">
        <v>0</v>
      </c>
      <c r="J215" s="279">
        <v>0</v>
      </c>
      <c r="K215" s="279">
        <v>0</v>
      </c>
      <c r="L215" s="327">
        <v>0</v>
      </c>
    </row>
    <row r="216" spans="1:15" hidden="1">
      <c r="A216" s="272">
        <v>3</v>
      </c>
      <c r="B216" s="273">
        <v>1</v>
      </c>
      <c r="C216" s="273">
        <v>3</v>
      </c>
      <c r="D216" s="272"/>
      <c r="E216" s="273"/>
      <c r="F216" s="275"/>
      <c r="G216" s="274" t="s">
        <v>152</v>
      </c>
      <c r="H216" s="319">
        <v>183</v>
      </c>
      <c r="I216" s="261">
        <f>SUM(I217+I220)</f>
        <v>0</v>
      </c>
      <c r="J216" s="302">
        <f>SUM(J217+J220)</f>
        <v>0</v>
      </c>
      <c r="K216" s="262">
        <f>SUM(K217+K220)</f>
        <v>0</v>
      </c>
      <c r="L216" s="261">
        <f>SUM(L217+L220)</f>
        <v>0</v>
      </c>
    </row>
    <row r="217" spans="1:15" ht="25.5" hidden="1" customHeight="1">
      <c r="A217" s="267">
        <v>3</v>
      </c>
      <c r="B217" s="265">
        <v>1</v>
      </c>
      <c r="C217" s="265">
        <v>3</v>
      </c>
      <c r="D217" s="267">
        <v>1</v>
      </c>
      <c r="E217" s="272"/>
      <c r="F217" s="268"/>
      <c r="G217" s="266" t="s">
        <v>153</v>
      </c>
      <c r="H217" s="319">
        <v>184</v>
      </c>
      <c r="I217" s="282">
        <f t="shared" ref="I217:L218" si="21">I218</f>
        <v>0</v>
      </c>
      <c r="J217" s="304">
        <f t="shared" si="21"/>
        <v>0</v>
      </c>
      <c r="K217" s="283">
        <f t="shared" si="21"/>
        <v>0</v>
      </c>
      <c r="L217" s="282">
        <f t="shared" si="21"/>
        <v>0</v>
      </c>
    </row>
    <row r="218" spans="1:15" ht="25.5" hidden="1" customHeight="1">
      <c r="A218" s="272">
        <v>3</v>
      </c>
      <c r="B218" s="273">
        <v>1</v>
      </c>
      <c r="C218" s="273">
        <v>3</v>
      </c>
      <c r="D218" s="272">
        <v>1</v>
      </c>
      <c r="E218" s="272">
        <v>1</v>
      </c>
      <c r="F218" s="275"/>
      <c r="G218" s="266" t="s">
        <v>153</v>
      </c>
      <c r="H218" s="319">
        <v>185</v>
      </c>
      <c r="I218" s="261">
        <f t="shared" si="21"/>
        <v>0</v>
      </c>
      <c r="J218" s="302">
        <f t="shared" si="21"/>
        <v>0</v>
      </c>
      <c r="K218" s="262">
        <f t="shared" si="21"/>
        <v>0</v>
      </c>
      <c r="L218" s="261">
        <f t="shared" si="21"/>
        <v>0</v>
      </c>
    </row>
    <row r="219" spans="1:15" ht="25.5" hidden="1" customHeight="1">
      <c r="A219" s="272">
        <v>3</v>
      </c>
      <c r="B219" s="274">
        <v>1</v>
      </c>
      <c r="C219" s="272">
        <v>3</v>
      </c>
      <c r="D219" s="273">
        <v>1</v>
      </c>
      <c r="E219" s="273">
        <v>1</v>
      </c>
      <c r="F219" s="275">
        <v>1</v>
      </c>
      <c r="G219" s="266" t="s">
        <v>153</v>
      </c>
      <c r="H219" s="319">
        <v>186</v>
      </c>
      <c r="I219" s="327">
        <v>0</v>
      </c>
      <c r="J219" s="327">
        <v>0</v>
      </c>
      <c r="K219" s="327">
        <v>0</v>
      </c>
      <c r="L219" s="327">
        <v>0</v>
      </c>
    </row>
    <row r="220" spans="1:15" hidden="1">
      <c r="A220" s="272">
        <v>3</v>
      </c>
      <c r="B220" s="274">
        <v>1</v>
      </c>
      <c r="C220" s="272">
        <v>3</v>
      </c>
      <c r="D220" s="273">
        <v>2</v>
      </c>
      <c r="E220" s="273"/>
      <c r="F220" s="275"/>
      <c r="G220" s="274" t="s">
        <v>154</v>
      </c>
      <c r="H220" s="319">
        <v>187</v>
      </c>
      <c r="I220" s="261">
        <f>I221</f>
        <v>0</v>
      </c>
      <c r="J220" s="302">
        <f>J221</f>
        <v>0</v>
      </c>
      <c r="K220" s="262">
        <f>K221</f>
        <v>0</v>
      </c>
      <c r="L220" s="261">
        <f>L221</f>
        <v>0</v>
      </c>
    </row>
    <row r="221" spans="1:15" hidden="1">
      <c r="A221" s="267">
        <v>3</v>
      </c>
      <c r="B221" s="266">
        <v>1</v>
      </c>
      <c r="C221" s="267">
        <v>3</v>
      </c>
      <c r="D221" s="265">
        <v>2</v>
      </c>
      <c r="E221" s="265">
        <v>1</v>
      </c>
      <c r="F221" s="268"/>
      <c r="G221" s="274" t="s">
        <v>154</v>
      </c>
      <c r="H221" s="319">
        <v>188</v>
      </c>
      <c r="I221" s="261">
        <f>SUM(I222:I227)</f>
        <v>0</v>
      </c>
      <c r="J221" s="261">
        <f>SUM(J222:J227)</f>
        <v>0</v>
      </c>
      <c r="K221" s="261">
        <f>SUM(K222:K227)</f>
        <v>0</v>
      </c>
      <c r="L221" s="261">
        <f>SUM(L222:L227)</f>
        <v>0</v>
      </c>
      <c r="M221" s="334"/>
      <c r="N221" s="334"/>
      <c r="O221" s="334"/>
    </row>
    <row r="222" spans="1:15" hidden="1">
      <c r="A222" s="272">
        <v>3</v>
      </c>
      <c r="B222" s="274">
        <v>1</v>
      </c>
      <c r="C222" s="272">
        <v>3</v>
      </c>
      <c r="D222" s="273">
        <v>2</v>
      </c>
      <c r="E222" s="273">
        <v>1</v>
      </c>
      <c r="F222" s="275">
        <v>1</v>
      </c>
      <c r="G222" s="274" t="s">
        <v>155</v>
      </c>
      <c r="H222" s="319">
        <v>189</v>
      </c>
      <c r="I222" s="279">
        <v>0</v>
      </c>
      <c r="J222" s="279">
        <v>0</v>
      </c>
      <c r="K222" s="279">
        <v>0</v>
      </c>
      <c r="L222" s="327">
        <v>0</v>
      </c>
    </row>
    <row r="223" spans="1:15" ht="25.5" hidden="1" customHeight="1">
      <c r="A223" s="272">
        <v>3</v>
      </c>
      <c r="B223" s="274">
        <v>1</v>
      </c>
      <c r="C223" s="272">
        <v>3</v>
      </c>
      <c r="D223" s="273">
        <v>2</v>
      </c>
      <c r="E223" s="273">
        <v>1</v>
      </c>
      <c r="F223" s="275">
        <v>2</v>
      </c>
      <c r="G223" s="274" t="s">
        <v>156</v>
      </c>
      <c r="H223" s="319">
        <v>190</v>
      </c>
      <c r="I223" s="279">
        <v>0</v>
      </c>
      <c r="J223" s="279">
        <v>0</v>
      </c>
      <c r="K223" s="279">
        <v>0</v>
      </c>
      <c r="L223" s="279">
        <v>0</v>
      </c>
    </row>
    <row r="224" spans="1:15" hidden="1">
      <c r="A224" s="272">
        <v>3</v>
      </c>
      <c r="B224" s="274">
        <v>1</v>
      </c>
      <c r="C224" s="272">
        <v>3</v>
      </c>
      <c r="D224" s="273">
        <v>2</v>
      </c>
      <c r="E224" s="273">
        <v>1</v>
      </c>
      <c r="F224" s="275">
        <v>3</v>
      </c>
      <c r="G224" s="274" t="s">
        <v>157</v>
      </c>
      <c r="H224" s="319">
        <v>191</v>
      </c>
      <c r="I224" s="279">
        <v>0</v>
      </c>
      <c r="J224" s="279">
        <v>0</v>
      </c>
      <c r="K224" s="279">
        <v>0</v>
      </c>
      <c r="L224" s="279">
        <v>0</v>
      </c>
    </row>
    <row r="225" spans="1:12" ht="25.5" hidden="1" customHeight="1">
      <c r="A225" s="272">
        <v>3</v>
      </c>
      <c r="B225" s="274">
        <v>1</v>
      </c>
      <c r="C225" s="272">
        <v>3</v>
      </c>
      <c r="D225" s="273">
        <v>2</v>
      </c>
      <c r="E225" s="273">
        <v>1</v>
      </c>
      <c r="F225" s="275">
        <v>4</v>
      </c>
      <c r="G225" s="274" t="s">
        <v>454</v>
      </c>
      <c r="H225" s="319">
        <v>192</v>
      </c>
      <c r="I225" s="279">
        <v>0</v>
      </c>
      <c r="J225" s="279">
        <v>0</v>
      </c>
      <c r="K225" s="279">
        <v>0</v>
      </c>
      <c r="L225" s="327">
        <v>0</v>
      </c>
    </row>
    <row r="226" spans="1:12" hidden="1">
      <c r="A226" s="272">
        <v>3</v>
      </c>
      <c r="B226" s="274">
        <v>1</v>
      </c>
      <c r="C226" s="272">
        <v>3</v>
      </c>
      <c r="D226" s="273">
        <v>2</v>
      </c>
      <c r="E226" s="273">
        <v>1</v>
      </c>
      <c r="F226" s="275">
        <v>5</v>
      </c>
      <c r="G226" s="266" t="s">
        <v>158</v>
      </c>
      <c r="H226" s="319">
        <v>193</v>
      </c>
      <c r="I226" s="279">
        <v>0</v>
      </c>
      <c r="J226" s="279">
        <v>0</v>
      </c>
      <c r="K226" s="279">
        <v>0</v>
      </c>
      <c r="L226" s="279">
        <v>0</v>
      </c>
    </row>
    <row r="227" spans="1:12" hidden="1">
      <c r="A227" s="272">
        <v>3</v>
      </c>
      <c r="B227" s="274">
        <v>1</v>
      </c>
      <c r="C227" s="272">
        <v>3</v>
      </c>
      <c r="D227" s="273">
        <v>2</v>
      </c>
      <c r="E227" s="273">
        <v>1</v>
      </c>
      <c r="F227" s="275">
        <v>6</v>
      </c>
      <c r="G227" s="266" t="s">
        <v>154</v>
      </c>
      <c r="H227" s="319">
        <v>194</v>
      </c>
      <c r="I227" s="279">
        <v>0</v>
      </c>
      <c r="J227" s="279">
        <v>0</v>
      </c>
      <c r="K227" s="279">
        <v>0</v>
      </c>
      <c r="L227" s="327">
        <v>0</v>
      </c>
    </row>
    <row r="228" spans="1:12" ht="25.5" hidden="1" customHeight="1">
      <c r="A228" s="267">
        <v>3</v>
      </c>
      <c r="B228" s="265">
        <v>1</v>
      </c>
      <c r="C228" s="265">
        <v>4</v>
      </c>
      <c r="D228" s="265"/>
      <c r="E228" s="265"/>
      <c r="F228" s="268"/>
      <c r="G228" s="266" t="s">
        <v>159</v>
      </c>
      <c r="H228" s="319">
        <v>195</v>
      </c>
      <c r="I228" s="282">
        <f t="shared" ref="I228:L230" si="22">I229</f>
        <v>0</v>
      </c>
      <c r="J228" s="304">
        <f t="shared" si="22"/>
        <v>0</v>
      </c>
      <c r="K228" s="283">
        <f t="shared" si="22"/>
        <v>0</v>
      </c>
      <c r="L228" s="283">
        <f t="shared" si="22"/>
        <v>0</v>
      </c>
    </row>
    <row r="229" spans="1:12" ht="25.5" hidden="1" customHeight="1">
      <c r="A229" s="285">
        <v>3</v>
      </c>
      <c r="B229" s="294">
        <v>1</v>
      </c>
      <c r="C229" s="294">
        <v>4</v>
      </c>
      <c r="D229" s="294">
        <v>1</v>
      </c>
      <c r="E229" s="294"/>
      <c r="F229" s="295"/>
      <c r="G229" s="266" t="s">
        <v>159</v>
      </c>
      <c r="H229" s="319">
        <v>196</v>
      </c>
      <c r="I229" s="289">
        <f t="shared" si="22"/>
        <v>0</v>
      </c>
      <c r="J229" s="317">
        <f t="shared" si="22"/>
        <v>0</v>
      </c>
      <c r="K229" s="290">
        <f t="shared" si="22"/>
        <v>0</v>
      </c>
      <c r="L229" s="290">
        <f t="shared" si="22"/>
        <v>0</v>
      </c>
    </row>
    <row r="230" spans="1:12" ht="25.5" hidden="1" customHeight="1">
      <c r="A230" s="272">
        <v>3</v>
      </c>
      <c r="B230" s="273">
        <v>1</v>
      </c>
      <c r="C230" s="273">
        <v>4</v>
      </c>
      <c r="D230" s="273">
        <v>1</v>
      </c>
      <c r="E230" s="273">
        <v>1</v>
      </c>
      <c r="F230" s="275"/>
      <c r="G230" s="266" t="s">
        <v>160</v>
      </c>
      <c r="H230" s="319">
        <v>197</v>
      </c>
      <c r="I230" s="261">
        <f t="shared" si="22"/>
        <v>0</v>
      </c>
      <c r="J230" s="302">
        <f t="shared" si="22"/>
        <v>0</v>
      </c>
      <c r="K230" s="262">
        <f t="shared" si="22"/>
        <v>0</v>
      </c>
      <c r="L230" s="262">
        <f t="shared" si="22"/>
        <v>0</v>
      </c>
    </row>
    <row r="231" spans="1:12" ht="25.5" hidden="1" customHeight="1">
      <c r="A231" s="276">
        <v>3</v>
      </c>
      <c r="B231" s="272">
        <v>1</v>
      </c>
      <c r="C231" s="273">
        <v>4</v>
      </c>
      <c r="D231" s="273">
        <v>1</v>
      </c>
      <c r="E231" s="273">
        <v>1</v>
      </c>
      <c r="F231" s="275">
        <v>1</v>
      </c>
      <c r="G231" s="266" t="s">
        <v>160</v>
      </c>
      <c r="H231" s="319">
        <v>198</v>
      </c>
      <c r="I231" s="279">
        <v>0</v>
      </c>
      <c r="J231" s="279">
        <v>0</v>
      </c>
      <c r="K231" s="279">
        <v>0</v>
      </c>
      <c r="L231" s="279">
        <v>0</v>
      </c>
    </row>
    <row r="232" spans="1:12" ht="25.5" hidden="1" customHeight="1">
      <c r="A232" s="276">
        <v>3</v>
      </c>
      <c r="B232" s="273">
        <v>1</v>
      </c>
      <c r="C232" s="273">
        <v>5</v>
      </c>
      <c r="D232" s="273"/>
      <c r="E232" s="273"/>
      <c r="F232" s="275"/>
      <c r="G232" s="274" t="s">
        <v>455</v>
      </c>
      <c r="H232" s="319">
        <v>199</v>
      </c>
      <c r="I232" s="261">
        <f t="shared" ref="I232:L233" si="23">I233</f>
        <v>0</v>
      </c>
      <c r="J232" s="261">
        <f t="shared" si="23"/>
        <v>0</v>
      </c>
      <c r="K232" s="261">
        <f t="shared" si="23"/>
        <v>0</v>
      </c>
      <c r="L232" s="261">
        <f t="shared" si="23"/>
        <v>0</v>
      </c>
    </row>
    <row r="233" spans="1:12" ht="25.5" hidden="1" customHeight="1">
      <c r="A233" s="276">
        <v>3</v>
      </c>
      <c r="B233" s="273">
        <v>1</v>
      </c>
      <c r="C233" s="273">
        <v>5</v>
      </c>
      <c r="D233" s="273">
        <v>1</v>
      </c>
      <c r="E233" s="273"/>
      <c r="F233" s="275"/>
      <c r="G233" s="274" t="s">
        <v>455</v>
      </c>
      <c r="H233" s="319">
        <v>200</v>
      </c>
      <c r="I233" s="261">
        <f t="shared" si="23"/>
        <v>0</v>
      </c>
      <c r="J233" s="261">
        <f t="shared" si="23"/>
        <v>0</v>
      </c>
      <c r="K233" s="261">
        <f t="shared" si="23"/>
        <v>0</v>
      </c>
      <c r="L233" s="261">
        <f t="shared" si="23"/>
        <v>0</v>
      </c>
    </row>
    <row r="234" spans="1:12" ht="25.5" hidden="1" customHeight="1">
      <c r="A234" s="276">
        <v>3</v>
      </c>
      <c r="B234" s="273">
        <v>1</v>
      </c>
      <c r="C234" s="273">
        <v>5</v>
      </c>
      <c r="D234" s="273">
        <v>1</v>
      </c>
      <c r="E234" s="273">
        <v>1</v>
      </c>
      <c r="F234" s="275"/>
      <c r="G234" s="274" t="s">
        <v>455</v>
      </c>
      <c r="H234" s="319">
        <v>201</v>
      </c>
      <c r="I234" s="261">
        <f>SUM(I235:I237)</f>
        <v>0</v>
      </c>
      <c r="J234" s="261">
        <f>SUM(J235:J237)</f>
        <v>0</v>
      </c>
      <c r="K234" s="261">
        <f>SUM(K235:K237)</f>
        <v>0</v>
      </c>
      <c r="L234" s="261">
        <f>SUM(L235:L237)</f>
        <v>0</v>
      </c>
    </row>
    <row r="235" spans="1:12" hidden="1">
      <c r="A235" s="276">
        <v>3</v>
      </c>
      <c r="B235" s="273">
        <v>1</v>
      </c>
      <c r="C235" s="273">
        <v>5</v>
      </c>
      <c r="D235" s="273">
        <v>1</v>
      </c>
      <c r="E235" s="273">
        <v>1</v>
      </c>
      <c r="F235" s="275">
        <v>1</v>
      </c>
      <c r="G235" s="329" t="s">
        <v>161</v>
      </c>
      <c r="H235" s="319">
        <v>202</v>
      </c>
      <c r="I235" s="279">
        <v>0</v>
      </c>
      <c r="J235" s="279">
        <v>0</v>
      </c>
      <c r="K235" s="279">
        <v>0</v>
      </c>
      <c r="L235" s="279">
        <v>0</v>
      </c>
    </row>
    <row r="236" spans="1:12" hidden="1">
      <c r="A236" s="276">
        <v>3</v>
      </c>
      <c r="B236" s="273">
        <v>1</v>
      </c>
      <c r="C236" s="273">
        <v>5</v>
      </c>
      <c r="D236" s="273">
        <v>1</v>
      </c>
      <c r="E236" s="273">
        <v>1</v>
      </c>
      <c r="F236" s="275">
        <v>2</v>
      </c>
      <c r="G236" s="329" t="s">
        <v>162</v>
      </c>
      <c r="H236" s="319">
        <v>203</v>
      </c>
      <c r="I236" s="279">
        <v>0</v>
      </c>
      <c r="J236" s="279">
        <v>0</v>
      </c>
      <c r="K236" s="279">
        <v>0</v>
      </c>
      <c r="L236" s="279">
        <v>0</v>
      </c>
    </row>
    <row r="237" spans="1:12" ht="25.5" hidden="1" customHeight="1">
      <c r="A237" s="276">
        <v>3</v>
      </c>
      <c r="B237" s="273">
        <v>1</v>
      </c>
      <c r="C237" s="273">
        <v>5</v>
      </c>
      <c r="D237" s="273">
        <v>1</v>
      </c>
      <c r="E237" s="273">
        <v>1</v>
      </c>
      <c r="F237" s="275">
        <v>3</v>
      </c>
      <c r="G237" s="329" t="s">
        <v>163</v>
      </c>
      <c r="H237" s="319">
        <v>204</v>
      </c>
      <c r="I237" s="279">
        <v>0</v>
      </c>
      <c r="J237" s="279">
        <v>0</v>
      </c>
      <c r="K237" s="279">
        <v>0</v>
      </c>
      <c r="L237" s="279">
        <v>0</v>
      </c>
    </row>
    <row r="238" spans="1:12" ht="38.25" hidden="1" customHeight="1">
      <c r="A238" s="257">
        <v>3</v>
      </c>
      <c r="B238" s="258">
        <v>2</v>
      </c>
      <c r="C238" s="258"/>
      <c r="D238" s="258"/>
      <c r="E238" s="258"/>
      <c r="F238" s="260"/>
      <c r="G238" s="259" t="s">
        <v>164</v>
      </c>
      <c r="H238" s="319">
        <v>205</v>
      </c>
      <c r="I238" s="261">
        <f>SUM(I239+I271)</f>
        <v>0</v>
      </c>
      <c r="J238" s="302">
        <f>SUM(J239+J271)</f>
        <v>0</v>
      </c>
      <c r="K238" s="262">
        <f>SUM(K239+K271)</f>
        <v>0</v>
      </c>
      <c r="L238" s="262">
        <f>SUM(L239+L271)</f>
        <v>0</v>
      </c>
    </row>
    <row r="239" spans="1:12" ht="38.25" hidden="1" customHeight="1">
      <c r="A239" s="285">
        <v>3</v>
      </c>
      <c r="B239" s="293">
        <v>2</v>
      </c>
      <c r="C239" s="294">
        <v>1</v>
      </c>
      <c r="D239" s="294"/>
      <c r="E239" s="294"/>
      <c r="F239" s="295"/>
      <c r="G239" s="296" t="s">
        <v>165</v>
      </c>
      <c r="H239" s="319">
        <v>206</v>
      </c>
      <c r="I239" s="289">
        <f>SUM(I240+I249+I253+I257+I261+I264+I267)</f>
        <v>0</v>
      </c>
      <c r="J239" s="317">
        <f>SUM(J240+J249+J253+J257+J261+J264+J267)</f>
        <v>0</v>
      </c>
      <c r="K239" s="290">
        <f>SUM(K240+K249+K253+K257+K261+K264+K267)</f>
        <v>0</v>
      </c>
      <c r="L239" s="290">
        <f>SUM(L240+L249+L253+L257+L261+L264+L267)</f>
        <v>0</v>
      </c>
    </row>
    <row r="240" spans="1:12" hidden="1">
      <c r="A240" s="272">
        <v>3</v>
      </c>
      <c r="B240" s="273">
        <v>2</v>
      </c>
      <c r="C240" s="273">
        <v>1</v>
      </c>
      <c r="D240" s="273">
        <v>1</v>
      </c>
      <c r="E240" s="273"/>
      <c r="F240" s="275"/>
      <c r="G240" s="274" t="s">
        <v>166</v>
      </c>
      <c r="H240" s="319">
        <v>207</v>
      </c>
      <c r="I240" s="289">
        <f>I241</f>
        <v>0</v>
      </c>
      <c r="J240" s="289">
        <f>J241</f>
        <v>0</v>
      </c>
      <c r="K240" s="289">
        <f>K241</f>
        <v>0</v>
      </c>
      <c r="L240" s="289">
        <f>L241</f>
        <v>0</v>
      </c>
    </row>
    <row r="241" spans="1:12" hidden="1">
      <c r="A241" s="272">
        <v>3</v>
      </c>
      <c r="B241" s="272">
        <v>2</v>
      </c>
      <c r="C241" s="273">
        <v>1</v>
      </c>
      <c r="D241" s="273">
        <v>1</v>
      </c>
      <c r="E241" s="273">
        <v>1</v>
      </c>
      <c r="F241" s="275"/>
      <c r="G241" s="274" t="s">
        <v>167</v>
      </c>
      <c r="H241" s="319">
        <v>208</v>
      </c>
      <c r="I241" s="261">
        <f>SUM(I242:I242)</f>
        <v>0</v>
      </c>
      <c r="J241" s="302">
        <f>SUM(J242:J242)</f>
        <v>0</v>
      </c>
      <c r="K241" s="262">
        <f>SUM(K242:K242)</f>
        <v>0</v>
      </c>
      <c r="L241" s="262">
        <f>SUM(L242:L242)</f>
        <v>0</v>
      </c>
    </row>
    <row r="242" spans="1:12" hidden="1">
      <c r="A242" s="285">
        <v>3</v>
      </c>
      <c r="B242" s="285">
        <v>2</v>
      </c>
      <c r="C242" s="294">
        <v>1</v>
      </c>
      <c r="D242" s="294">
        <v>1</v>
      </c>
      <c r="E242" s="294">
        <v>1</v>
      </c>
      <c r="F242" s="295">
        <v>1</v>
      </c>
      <c r="G242" s="296" t="s">
        <v>167</v>
      </c>
      <c r="H242" s="319">
        <v>209</v>
      </c>
      <c r="I242" s="279">
        <v>0</v>
      </c>
      <c r="J242" s="279">
        <v>0</v>
      </c>
      <c r="K242" s="279">
        <v>0</v>
      </c>
      <c r="L242" s="279">
        <v>0</v>
      </c>
    </row>
    <row r="243" spans="1:12" hidden="1">
      <c r="A243" s="285">
        <v>3</v>
      </c>
      <c r="B243" s="294">
        <v>2</v>
      </c>
      <c r="C243" s="294">
        <v>1</v>
      </c>
      <c r="D243" s="294">
        <v>1</v>
      </c>
      <c r="E243" s="294">
        <v>2</v>
      </c>
      <c r="F243" s="295"/>
      <c r="G243" s="296" t="s">
        <v>168</v>
      </c>
      <c r="H243" s="319">
        <v>210</v>
      </c>
      <c r="I243" s="261">
        <f>SUM(I244:I245)</f>
        <v>0</v>
      </c>
      <c r="J243" s="261">
        <f>SUM(J244:J245)</f>
        <v>0</v>
      </c>
      <c r="K243" s="261">
        <f>SUM(K244:K245)</f>
        <v>0</v>
      </c>
      <c r="L243" s="261">
        <f>SUM(L244:L245)</f>
        <v>0</v>
      </c>
    </row>
    <row r="244" spans="1:12" hidden="1">
      <c r="A244" s="285">
        <v>3</v>
      </c>
      <c r="B244" s="294">
        <v>2</v>
      </c>
      <c r="C244" s="294">
        <v>1</v>
      </c>
      <c r="D244" s="294">
        <v>1</v>
      </c>
      <c r="E244" s="294">
        <v>2</v>
      </c>
      <c r="F244" s="295">
        <v>1</v>
      </c>
      <c r="G244" s="296" t="s">
        <v>169</v>
      </c>
      <c r="H244" s="319">
        <v>211</v>
      </c>
      <c r="I244" s="279">
        <v>0</v>
      </c>
      <c r="J244" s="279">
        <v>0</v>
      </c>
      <c r="K244" s="279">
        <v>0</v>
      </c>
      <c r="L244" s="279">
        <v>0</v>
      </c>
    </row>
    <row r="245" spans="1:12" hidden="1">
      <c r="A245" s="285">
        <v>3</v>
      </c>
      <c r="B245" s="294">
        <v>2</v>
      </c>
      <c r="C245" s="294">
        <v>1</v>
      </c>
      <c r="D245" s="294">
        <v>1</v>
      </c>
      <c r="E245" s="294">
        <v>2</v>
      </c>
      <c r="F245" s="295">
        <v>2</v>
      </c>
      <c r="G245" s="296" t="s">
        <v>170</v>
      </c>
      <c r="H245" s="319">
        <v>212</v>
      </c>
      <c r="I245" s="279">
        <v>0</v>
      </c>
      <c r="J245" s="279">
        <v>0</v>
      </c>
      <c r="K245" s="279">
        <v>0</v>
      </c>
      <c r="L245" s="279">
        <v>0</v>
      </c>
    </row>
    <row r="246" spans="1:12" hidden="1">
      <c r="A246" s="285">
        <v>3</v>
      </c>
      <c r="B246" s="294">
        <v>2</v>
      </c>
      <c r="C246" s="294">
        <v>1</v>
      </c>
      <c r="D246" s="294">
        <v>1</v>
      </c>
      <c r="E246" s="294">
        <v>3</v>
      </c>
      <c r="F246" s="335"/>
      <c r="G246" s="296" t="s">
        <v>171</v>
      </c>
      <c r="H246" s="319">
        <v>213</v>
      </c>
      <c r="I246" s="261">
        <f>SUM(I247:I248)</f>
        <v>0</v>
      </c>
      <c r="J246" s="261">
        <f>SUM(J247:J248)</f>
        <v>0</v>
      </c>
      <c r="K246" s="261">
        <f>SUM(K247:K248)</f>
        <v>0</v>
      </c>
      <c r="L246" s="261">
        <f>SUM(L247:L248)</f>
        <v>0</v>
      </c>
    </row>
    <row r="247" spans="1:12" hidden="1">
      <c r="A247" s="285">
        <v>3</v>
      </c>
      <c r="B247" s="294">
        <v>2</v>
      </c>
      <c r="C247" s="294">
        <v>1</v>
      </c>
      <c r="D247" s="294">
        <v>1</v>
      </c>
      <c r="E247" s="294">
        <v>3</v>
      </c>
      <c r="F247" s="295">
        <v>1</v>
      </c>
      <c r="G247" s="296" t="s">
        <v>172</v>
      </c>
      <c r="H247" s="319">
        <v>214</v>
      </c>
      <c r="I247" s="279">
        <v>0</v>
      </c>
      <c r="J247" s="279">
        <v>0</v>
      </c>
      <c r="K247" s="279">
        <v>0</v>
      </c>
      <c r="L247" s="279">
        <v>0</v>
      </c>
    </row>
    <row r="248" spans="1:12" hidden="1">
      <c r="A248" s="285">
        <v>3</v>
      </c>
      <c r="B248" s="294">
        <v>2</v>
      </c>
      <c r="C248" s="294">
        <v>1</v>
      </c>
      <c r="D248" s="294">
        <v>1</v>
      </c>
      <c r="E248" s="294">
        <v>3</v>
      </c>
      <c r="F248" s="295">
        <v>2</v>
      </c>
      <c r="G248" s="296" t="s">
        <v>173</v>
      </c>
      <c r="H248" s="319">
        <v>215</v>
      </c>
      <c r="I248" s="279">
        <v>0</v>
      </c>
      <c r="J248" s="279">
        <v>0</v>
      </c>
      <c r="K248" s="279">
        <v>0</v>
      </c>
      <c r="L248" s="279">
        <v>0</v>
      </c>
    </row>
    <row r="249" spans="1:12" hidden="1">
      <c r="A249" s="272">
        <v>3</v>
      </c>
      <c r="B249" s="273">
        <v>2</v>
      </c>
      <c r="C249" s="273">
        <v>1</v>
      </c>
      <c r="D249" s="273">
        <v>2</v>
      </c>
      <c r="E249" s="273"/>
      <c r="F249" s="275"/>
      <c r="G249" s="274" t="s">
        <v>174</v>
      </c>
      <c r="H249" s="319">
        <v>216</v>
      </c>
      <c r="I249" s="261">
        <f>I250</f>
        <v>0</v>
      </c>
      <c r="J249" s="261">
        <f>J250</f>
        <v>0</v>
      </c>
      <c r="K249" s="261">
        <f>K250</f>
        <v>0</v>
      </c>
      <c r="L249" s="261">
        <f>L250</f>
        <v>0</v>
      </c>
    </row>
    <row r="250" spans="1:12" hidden="1">
      <c r="A250" s="272">
        <v>3</v>
      </c>
      <c r="B250" s="273">
        <v>2</v>
      </c>
      <c r="C250" s="273">
        <v>1</v>
      </c>
      <c r="D250" s="273">
        <v>2</v>
      </c>
      <c r="E250" s="273">
        <v>1</v>
      </c>
      <c r="F250" s="275"/>
      <c r="G250" s="274" t="s">
        <v>174</v>
      </c>
      <c r="H250" s="319">
        <v>217</v>
      </c>
      <c r="I250" s="261">
        <f>SUM(I251:I252)</f>
        <v>0</v>
      </c>
      <c r="J250" s="302">
        <f>SUM(J251:J252)</f>
        <v>0</v>
      </c>
      <c r="K250" s="262">
        <f>SUM(K251:K252)</f>
        <v>0</v>
      </c>
      <c r="L250" s="262">
        <f>SUM(L251:L252)</f>
        <v>0</v>
      </c>
    </row>
    <row r="251" spans="1:12" ht="25.5" hidden="1" customHeight="1">
      <c r="A251" s="285">
        <v>3</v>
      </c>
      <c r="B251" s="293">
        <v>2</v>
      </c>
      <c r="C251" s="294">
        <v>1</v>
      </c>
      <c r="D251" s="294">
        <v>2</v>
      </c>
      <c r="E251" s="294">
        <v>1</v>
      </c>
      <c r="F251" s="295">
        <v>1</v>
      </c>
      <c r="G251" s="296" t="s">
        <v>175</v>
      </c>
      <c r="H251" s="319">
        <v>218</v>
      </c>
      <c r="I251" s="279">
        <v>0</v>
      </c>
      <c r="J251" s="279">
        <v>0</v>
      </c>
      <c r="K251" s="279">
        <v>0</v>
      </c>
      <c r="L251" s="279">
        <v>0</v>
      </c>
    </row>
    <row r="252" spans="1:12" ht="25.5" hidden="1" customHeight="1">
      <c r="A252" s="272">
        <v>3</v>
      </c>
      <c r="B252" s="273">
        <v>2</v>
      </c>
      <c r="C252" s="273">
        <v>1</v>
      </c>
      <c r="D252" s="273">
        <v>2</v>
      </c>
      <c r="E252" s="273">
        <v>1</v>
      </c>
      <c r="F252" s="275">
        <v>2</v>
      </c>
      <c r="G252" s="274" t="s">
        <v>176</v>
      </c>
      <c r="H252" s="319">
        <v>219</v>
      </c>
      <c r="I252" s="279">
        <v>0</v>
      </c>
      <c r="J252" s="279">
        <v>0</v>
      </c>
      <c r="K252" s="279">
        <v>0</v>
      </c>
      <c r="L252" s="279">
        <v>0</v>
      </c>
    </row>
    <row r="253" spans="1:12" ht="25.5" hidden="1" customHeight="1">
      <c r="A253" s="267">
        <v>3</v>
      </c>
      <c r="B253" s="265">
        <v>2</v>
      </c>
      <c r="C253" s="265">
        <v>1</v>
      </c>
      <c r="D253" s="265">
        <v>3</v>
      </c>
      <c r="E253" s="265"/>
      <c r="F253" s="268"/>
      <c r="G253" s="266" t="s">
        <v>177</v>
      </c>
      <c r="H253" s="319">
        <v>220</v>
      </c>
      <c r="I253" s="282">
        <f>I254</f>
        <v>0</v>
      </c>
      <c r="J253" s="304">
        <f>J254</f>
        <v>0</v>
      </c>
      <c r="K253" s="283">
        <f>K254</f>
        <v>0</v>
      </c>
      <c r="L253" s="283">
        <f>L254</f>
        <v>0</v>
      </c>
    </row>
    <row r="254" spans="1:12" ht="25.5" hidden="1" customHeight="1">
      <c r="A254" s="272">
        <v>3</v>
      </c>
      <c r="B254" s="273">
        <v>2</v>
      </c>
      <c r="C254" s="273">
        <v>1</v>
      </c>
      <c r="D254" s="273">
        <v>3</v>
      </c>
      <c r="E254" s="273">
        <v>1</v>
      </c>
      <c r="F254" s="275"/>
      <c r="G254" s="266" t="s">
        <v>177</v>
      </c>
      <c r="H254" s="319">
        <v>221</v>
      </c>
      <c r="I254" s="261">
        <f>I255+I256</f>
        <v>0</v>
      </c>
      <c r="J254" s="261">
        <f>J255+J256</f>
        <v>0</v>
      </c>
      <c r="K254" s="261">
        <f>K255+K256</f>
        <v>0</v>
      </c>
      <c r="L254" s="261">
        <f>L255+L256</f>
        <v>0</v>
      </c>
    </row>
    <row r="255" spans="1:12" ht="25.5" hidden="1" customHeight="1">
      <c r="A255" s="272">
        <v>3</v>
      </c>
      <c r="B255" s="273">
        <v>2</v>
      </c>
      <c r="C255" s="273">
        <v>1</v>
      </c>
      <c r="D255" s="273">
        <v>3</v>
      </c>
      <c r="E255" s="273">
        <v>1</v>
      </c>
      <c r="F255" s="275">
        <v>1</v>
      </c>
      <c r="G255" s="274" t="s">
        <v>178</v>
      </c>
      <c r="H255" s="319">
        <v>222</v>
      </c>
      <c r="I255" s="279">
        <v>0</v>
      </c>
      <c r="J255" s="279">
        <v>0</v>
      </c>
      <c r="K255" s="279">
        <v>0</v>
      </c>
      <c r="L255" s="279">
        <v>0</v>
      </c>
    </row>
    <row r="256" spans="1:12" ht="25.5" hidden="1" customHeight="1">
      <c r="A256" s="272">
        <v>3</v>
      </c>
      <c r="B256" s="273">
        <v>2</v>
      </c>
      <c r="C256" s="273">
        <v>1</v>
      </c>
      <c r="D256" s="273">
        <v>3</v>
      </c>
      <c r="E256" s="273">
        <v>1</v>
      </c>
      <c r="F256" s="275">
        <v>2</v>
      </c>
      <c r="G256" s="274" t="s">
        <v>179</v>
      </c>
      <c r="H256" s="319">
        <v>223</v>
      </c>
      <c r="I256" s="327">
        <v>0</v>
      </c>
      <c r="J256" s="324">
        <v>0</v>
      </c>
      <c r="K256" s="327">
        <v>0</v>
      </c>
      <c r="L256" s="327">
        <v>0</v>
      </c>
    </row>
    <row r="257" spans="1:12" hidden="1">
      <c r="A257" s="272">
        <v>3</v>
      </c>
      <c r="B257" s="273">
        <v>2</v>
      </c>
      <c r="C257" s="273">
        <v>1</v>
      </c>
      <c r="D257" s="273">
        <v>4</v>
      </c>
      <c r="E257" s="273"/>
      <c r="F257" s="275"/>
      <c r="G257" s="274" t="s">
        <v>180</v>
      </c>
      <c r="H257" s="319">
        <v>224</v>
      </c>
      <c r="I257" s="261">
        <f>I258</f>
        <v>0</v>
      </c>
      <c r="J257" s="262">
        <f>J258</f>
        <v>0</v>
      </c>
      <c r="K257" s="261">
        <f>K258</f>
        <v>0</v>
      </c>
      <c r="L257" s="262">
        <f>L258</f>
        <v>0</v>
      </c>
    </row>
    <row r="258" spans="1:12" hidden="1">
      <c r="A258" s="267">
        <v>3</v>
      </c>
      <c r="B258" s="265">
        <v>2</v>
      </c>
      <c r="C258" s="265">
        <v>1</v>
      </c>
      <c r="D258" s="265">
        <v>4</v>
      </c>
      <c r="E258" s="265">
        <v>1</v>
      </c>
      <c r="F258" s="268"/>
      <c r="G258" s="266" t="s">
        <v>180</v>
      </c>
      <c r="H258" s="319">
        <v>225</v>
      </c>
      <c r="I258" s="282">
        <f>SUM(I259:I260)</f>
        <v>0</v>
      </c>
      <c r="J258" s="304">
        <f>SUM(J259:J260)</f>
        <v>0</v>
      </c>
      <c r="K258" s="283">
        <f>SUM(K259:K260)</f>
        <v>0</v>
      </c>
      <c r="L258" s="283">
        <f>SUM(L259:L260)</f>
        <v>0</v>
      </c>
    </row>
    <row r="259" spans="1:12" ht="25.5" hidden="1" customHeight="1">
      <c r="A259" s="272">
        <v>3</v>
      </c>
      <c r="B259" s="273">
        <v>2</v>
      </c>
      <c r="C259" s="273">
        <v>1</v>
      </c>
      <c r="D259" s="273">
        <v>4</v>
      </c>
      <c r="E259" s="273">
        <v>1</v>
      </c>
      <c r="F259" s="275">
        <v>1</v>
      </c>
      <c r="G259" s="274" t="s">
        <v>181</v>
      </c>
      <c r="H259" s="319">
        <v>226</v>
      </c>
      <c r="I259" s="279">
        <v>0</v>
      </c>
      <c r="J259" s="279">
        <v>0</v>
      </c>
      <c r="K259" s="279">
        <v>0</v>
      </c>
      <c r="L259" s="279">
        <v>0</v>
      </c>
    </row>
    <row r="260" spans="1:12" ht="25.5" hidden="1" customHeight="1">
      <c r="A260" s="272">
        <v>3</v>
      </c>
      <c r="B260" s="273">
        <v>2</v>
      </c>
      <c r="C260" s="273">
        <v>1</v>
      </c>
      <c r="D260" s="273">
        <v>4</v>
      </c>
      <c r="E260" s="273">
        <v>1</v>
      </c>
      <c r="F260" s="275">
        <v>2</v>
      </c>
      <c r="G260" s="274" t="s">
        <v>182</v>
      </c>
      <c r="H260" s="319">
        <v>227</v>
      </c>
      <c r="I260" s="279">
        <v>0</v>
      </c>
      <c r="J260" s="279">
        <v>0</v>
      </c>
      <c r="K260" s="279">
        <v>0</v>
      </c>
      <c r="L260" s="279">
        <v>0</v>
      </c>
    </row>
    <row r="261" spans="1:12" hidden="1">
      <c r="A261" s="272">
        <v>3</v>
      </c>
      <c r="B261" s="273">
        <v>2</v>
      </c>
      <c r="C261" s="273">
        <v>1</v>
      </c>
      <c r="D261" s="273">
        <v>5</v>
      </c>
      <c r="E261" s="273"/>
      <c r="F261" s="275"/>
      <c r="G261" s="274" t="s">
        <v>183</v>
      </c>
      <c r="H261" s="319">
        <v>228</v>
      </c>
      <c r="I261" s="261">
        <f t="shared" ref="I261:L262" si="24">I262</f>
        <v>0</v>
      </c>
      <c r="J261" s="302">
        <f t="shared" si="24"/>
        <v>0</v>
      </c>
      <c r="K261" s="262">
        <f t="shared" si="24"/>
        <v>0</v>
      </c>
      <c r="L261" s="262">
        <f t="shared" si="24"/>
        <v>0</v>
      </c>
    </row>
    <row r="262" spans="1:12" hidden="1">
      <c r="A262" s="272">
        <v>3</v>
      </c>
      <c r="B262" s="273">
        <v>2</v>
      </c>
      <c r="C262" s="273">
        <v>1</v>
      </c>
      <c r="D262" s="273">
        <v>5</v>
      </c>
      <c r="E262" s="273">
        <v>1</v>
      </c>
      <c r="F262" s="275"/>
      <c r="G262" s="274" t="s">
        <v>183</v>
      </c>
      <c r="H262" s="319">
        <v>229</v>
      </c>
      <c r="I262" s="262">
        <f t="shared" si="24"/>
        <v>0</v>
      </c>
      <c r="J262" s="302">
        <f t="shared" si="24"/>
        <v>0</v>
      </c>
      <c r="K262" s="262">
        <f t="shared" si="24"/>
        <v>0</v>
      </c>
      <c r="L262" s="262">
        <f t="shared" si="24"/>
        <v>0</v>
      </c>
    </row>
    <row r="263" spans="1:12" hidden="1">
      <c r="A263" s="293">
        <v>3</v>
      </c>
      <c r="B263" s="294">
        <v>2</v>
      </c>
      <c r="C263" s="294">
        <v>1</v>
      </c>
      <c r="D263" s="294">
        <v>5</v>
      </c>
      <c r="E263" s="294">
        <v>1</v>
      </c>
      <c r="F263" s="295">
        <v>1</v>
      </c>
      <c r="G263" s="274" t="s">
        <v>183</v>
      </c>
      <c r="H263" s="319">
        <v>230</v>
      </c>
      <c r="I263" s="327">
        <v>0</v>
      </c>
      <c r="J263" s="327">
        <v>0</v>
      </c>
      <c r="K263" s="327">
        <v>0</v>
      </c>
      <c r="L263" s="327">
        <v>0</v>
      </c>
    </row>
    <row r="264" spans="1:12" hidden="1">
      <c r="A264" s="272">
        <v>3</v>
      </c>
      <c r="B264" s="273">
        <v>2</v>
      </c>
      <c r="C264" s="273">
        <v>1</v>
      </c>
      <c r="D264" s="273">
        <v>6</v>
      </c>
      <c r="E264" s="273"/>
      <c r="F264" s="275"/>
      <c r="G264" s="274" t="s">
        <v>184</v>
      </c>
      <c r="H264" s="319">
        <v>231</v>
      </c>
      <c r="I264" s="261">
        <f t="shared" ref="I264:L265" si="25">I265</f>
        <v>0</v>
      </c>
      <c r="J264" s="302">
        <f t="shared" si="25"/>
        <v>0</v>
      </c>
      <c r="K264" s="262">
        <f t="shared" si="25"/>
        <v>0</v>
      </c>
      <c r="L264" s="262">
        <f t="shared" si="25"/>
        <v>0</v>
      </c>
    </row>
    <row r="265" spans="1:12" hidden="1">
      <c r="A265" s="272">
        <v>3</v>
      </c>
      <c r="B265" s="272">
        <v>2</v>
      </c>
      <c r="C265" s="273">
        <v>1</v>
      </c>
      <c r="D265" s="273">
        <v>6</v>
      </c>
      <c r="E265" s="273">
        <v>1</v>
      </c>
      <c r="F265" s="275"/>
      <c r="G265" s="274" t="s">
        <v>184</v>
      </c>
      <c r="H265" s="319">
        <v>232</v>
      </c>
      <c r="I265" s="261">
        <f t="shared" si="25"/>
        <v>0</v>
      </c>
      <c r="J265" s="302">
        <f t="shared" si="25"/>
        <v>0</v>
      </c>
      <c r="K265" s="262">
        <f t="shared" si="25"/>
        <v>0</v>
      </c>
      <c r="L265" s="262">
        <f t="shared" si="25"/>
        <v>0</v>
      </c>
    </row>
    <row r="266" spans="1:12" hidden="1">
      <c r="A266" s="267">
        <v>3</v>
      </c>
      <c r="B266" s="267">
        <v>2</v>
      </c>
      <c r="C266" s="273">
        <v>1</v>
      </c>
      <c r="D266" s="273">
        <v>6</v>
      </c>
      <c r="E266" s="273">
        <v>1</v>
      </c>
      <c r="F266" s="275">
        <v>1</v>
      </c>
      <c r="G266" s="274" t="s">
        <v>184</v>
      </c>
      <c r="H266" s="319">
        <v>233</v>
      </c>
      <c r="I266" s="327">
        <v>0</v>
      </c>
      <c r="J266" s="327">
        <v>0</v>
      </c>
      <c r="K266" s="327">
        <v>0</v>
      </c>
      <c r="L266" s="327">
        <v>0</v>
      </c>
    </row>
    <row r="267" spans="1:12" hidden="1">
      <c r="A267" s="272">
        <v>3</v>
      </c>
      <c r="B267" s="272">
        <v>2</v>
      </c>
      <c r="C267" s="273">
        <v>1</v>
      </c>
      <c r="D267" s="273">
        <v>7</v>
      </c>
      <c r="E267" s="273"/>
      <c r="F267" s="275"/>
      <c r="G267" s="274" t="s">
        <v>185</v>
      </c>
      <c r="H267" s="319">
        <v>234</v>
      </c>
      <c r="I267" s="261">
        <f>I268</f>
        <v>0</v>
      </c>
      <c r="J267" s="302">
        <f>J268</f>
        <v>0</v>
      </c>
      <c r="K267" s="262">
        <f>K268</f>
        <v>0</v>
      </c>
      <c r="L267" s="262">
        <f>L268</f>
        <v>0</v>
      </c>
    </row>
    <row r="268" spans="1:12" hidden="1">
      <c r="A268" s="272">
        <v>3</v>
      </c>
      <c r="B268" s="273">
        <v>2</v>
      </c>
      <c r="C268" s="273">
        <v>1</v>
      </c>
      <c r="D268" s="273">
        <v>7</v>
      </c>
      <c r="E268" s="273">
        <v>1</v>
      </c>
      <c r="F268" s="275"/>
      <c r="G268" s="274" t="s">
        <v>185</v>
      </c>
      <c r="H268" s="319">
        <v>235</v>
      </c>
      <c r="I268" s="261">
        <f>I269+I270</f>
        <v>0</v>
      </c>
      <c r="J268" s="261">
        <f>J269+J270</f>
        <v>0</v>
      </c>
      <c r="K268" s="261">
        <f>K269+K270</f>
        <v>0</v>
      </c>
      <c r="L268" s="261">
        <f>L269+L270</f>
        <v>0</v>
      </c>
    </row>
    <row r="269" spans="1:12" ht="25.5" hidden="1" customHeight="1">
      <c r="A269" s="272">
        <v>3</v>
      </c>
      <c r="B269" s="273">
        <v>2</v>
      </c>
      <c r="C269" s="273">
        <v>1</v>
      </c>
      <c r="D269" s="273">
        <v>7</v>
      </c>
      <c r="E269" s="273">
        <v>1</v>
      </c>
      <c r="F269" s="275">
        <v>1</v>
      </c>
      <c r="G269" s="274" t="s">
        <v>186</v>
      </c>
      <c r="H269" s="319">
        <v>236</v>
      </c>
      <c r="I269" s="278">
        <v>0</v>
      </c>
      <c r="J269" s="279">
        <v>0</v>
      </c>
      <c r="K269" s="279">
        <v>0</v>
      </c>
      <c r="L269" s="279">
        <v>0</v>
      </c>
    </row>
    <row r="270" spans="1:12" ht="25.5" hidden="1" customHeight="1">
      <c r="A270" s="272">
        <v>3</v>
      </c>
      <c r="B270" s="273">
        <v>2</v>
      </c>
      <c r="C270" s="273">
        <v>1</v>
      </c>
      <c r="D270" s="273">
        <v>7</v>
      </c>
      <c r="E270" s="273">
        <v>1</v>
      </c>
      <c r="F270" s="275">
        <v>2</v>
      </c>
      <c r="G270" s="274" t="s">
        <v>187</v>
      </c>
      <c r="H270" s="319">
        <v>237</v>
      </c>
      <c r="I270" s="279">
        <v>0</v>
      </c>
      <c r="J270" s="279">
        <v>0</v>
      </c>
      <c r="K270" s="279">
        <v>0</v>
      </c>
      <c r="L270" s="279">
        <v>0</v>
      </c>
    </row>
    <row r="271" spans="1:12" ht="38.25" hidden="1" customHeight="1">
      <c r="A271" s="272">
        <v>3</v>
      </c>
      <c r="B271" s="273">
        <v>2</v>
      </c>
      <c r="C271" s="273">
        <v>2</v>
      </c>
      <c r="D271" s="336"/>
      <c r="E271" s="336"/>
      <c r="F271" s="337"/>
      <c r="G271" s="274" t="s">
        <v>188</v>
      </c>
      <c r="H271" s="319">
        <v>238</v>
      </c>
      <c r="I271" s="261">
        <f>SUM(I272+I281+I285+I289+I293+I296+I299)</f>
        <v>0</v>
      </c>
      <c r="J271" s="302">
        <f>SUM(J272+J281+J285+J289+J293+J296+J299)</f>
        <v>0</v>
      </c>
      <c r="K271" s="262">
        <f>SUM(K272+K281+K285+K289+K293+K296+K299)</f>
        <v>0</v>
      </c>
      <c r="L271" s="262">
        <f>SUM(L272+L281+L285+L289+L293+L296+L299)</f>
        <v>0</v>
      </c>
    </row>
    <row r="272" spans="1:12" hidden="1">
      <c r="A272" s="272">
        <v>3</v>
      </c>
      <c r="B272" s="273">
        <v>2</v>
      </c>
      <c r="C272" s="273">
        <v>2</v>
      </c>
      <c r="D272" s="273">
        <v>1</v>
      </c>
      <c r="E272" s="273"/>
      <c r="F272" s="275"/>
      <c r="G272" s="274" t="s">
        <v>189</v>
      </c>
      <c r="H272" s="319">
        <v>239</v>
      </c>
      <c r="I272" s="261">
        <f>I273</f>
        <v>0</v>
      </c>
      <c r="J272" s="261">
        <f>J273</f>
        <v>0</v>
      </c>
      <c r="K272" s="261">
        <f>K273</f>
        <v>0</v>
      </c>
      <c r="L272" s="261">
        <f>L273</f>
        <v>0</v>
      </c>
    </row>
    <row r="273" spans="1:12" hidden="1">
      <c r="A273" s="276">
        <v>3</v>
      </c>
      <c r="B273" s="272">
        <v>2</v>
      </c>
      <c r="C273" s="273">
        <v>2</v>
      </c>
      <c r="D273" s="273">
        <v>1</v>
      </c>
      <c r="E273" s="273">
        <v>1</v>
      </c>
      <c r="F273" s="275"/>
      <c r="G273" s="274" t="s">
        <v>167</v>
      </c>
      <c r="H273" s="319">
        <v>240</v>
      </c>
      <c r="I273" s="261">
        <f>SUM(I274)</f>
        <v>0</v>
      </c>
      <c r="J273" s="261">
        <f>SUM(J274)</f>
        <v>0</v>
      </c>
      <c r="K273" s="261">
        <f>SUM(K274)</f>
        <v>0</v>
      </c>
      <c r="L273" s="261">
        <f>SUM(L274)</f>
        <v>0</v>
      </c>
    </row>
    <row r="274" spans="1:12" hidden="1">
      <c r="A274" s="276">
        <v>3</v>
      </c>
      <c r="B274" s="272">
        <v>2</v>
      </c>
      <c r="C274" s="273">
        <v>2</v>
      </c>
      <c r="D274" s="273">
        <v>1</v>
      </c>
      <c r="E274" s="273">
        <v>1</v>
      </c>
      <c r="F274" s="275">
        <v>1</v>
      </c>
      <c r="G274" s="274" t="s">
        <v>167</v>
      </c>
      <c r="H274" s="319">
        <v>241</v>
      </c>
      <c r="I274" s="279">
        <v>0</v>
      </c>
      <c r="J274" s="279">
        <v>0</v>
      </c>
      <c r="K274" s="279">
        <v>0</v>
      </c>
      <c r="L274" s="279">
        <v>0</v>
      </c>
    </row>
    <row r="275" spans="1:12" hidden="1">
      <c r="A275" s="276">
        <v>3</v>
      </c>
      <c r="B275" s="272">
        <v>2</v>
      </c>
      <c r="C275" s="273">
        <v>2</v>
      </c>
      <c r="D275" s="273">
        <v>1</v>
      </c>
      <c r="E275" s="273">
        <v>2</v>
      </c>
      <c r="F275" s="275"/>
      <c r="G275" s="274" t="s">
        <v>190</v>
      </c>
      <c r="H275" s="319">
        <v>242</v>
      </c>
      <c r="I275" s="261">
        <f>SUM(I276:I277)</f>
        <v>0</v>
      </c>
      <c r="J275" s="261">
        <f>SUM(J276:J277)</f>
        <v>0</v>
      </c>
      <c r="K275" s="261">
        <f>SUM(K276:K277)</f>
        <v>0</v>
      </c>
      <c r="L275" s="261">
        <f>SUM(L276:L277)</f>
        <v>0</v>
      </c>
    </row>
    <row r="276" spans="1:12" hidden="1">
      <c r="A276" s="276">
        <v>3</v>
      </c>
      <c r="B276" s="272">
        <v>2</v>
      </c>
      <c r="C276" s="273">
        <v>2</v>
      </c>
      <c r="D276" s="273">
        <v>1</v>
      </c>
      <c r="E276" s="273">
        <v>2</v>
      </c>
      <c r="F276" s="275">
        <v>1</v>
      </c>
      <c r="G276" s="274" t="s">
        <v>169</v>
      </c>
      <c r="H276" s="319">
        <v>243</v>
      </c>
      <c r="I276" s="279">
        <v>0</v>
      </c>
      <c r="J276" s="278">
        <v>0</v>
      </c>
      <c r="K276" s="279">
        <v>0</v>
      </c>
      <c r="L276" s="279">
        <v>0</v>
      </c>
    </row>
    <row r="277" spans="1:12" hidden="1">
      <c r="A277" s="276">
        <v>3</v>
      </c>
      <c r="B277" s="272">
        <v>2</v>
      </c>
      <c r="C277" s="273">
        <v>2</v>
      </c>
      <c r="D277" s="273">
        <v>1</v>
      </c>
      <c r="E277" s="273">
        <v>2</v>
      </c>
      <c r="F277" s="275">
        <v>2</v>
      </c>
      <c r="G277" s="274" t="s">
        <v>170</v>
      </c>
      <c r="H277" s="319">
        <v>244</v>
      </c>
      <c r="I277" s="279">
        <v>0</v>
      </c>
      <c r="J277" s="278">
        <v>0</v>
      </c>
      <c r="K277" s="279">
        <v>0</v>
      </c>
      <c r="L277" s="279">
        <v>0</v>
      </c>
    </row>
    <row r="278" spans="1:12" hidden="1">
      <c r="A278" s="276">
        <v>3</v>
      </c>
      <c r="B278" s="272">
        <v>2</v>
      </c>
      <c r="C278" s="273">
        <v>2</v>
      </c>
      <c r="D278" s="273">
        <v>1</v>
      </c>
      <c r="E278" s="273">
        <v>3</v>
      </c>
      <c r="F278" s="275"/>
      <c r="G278" s="274" t="s">
        <v>171</v>
      </c>
      <c r="H278" s="319">
        <v>245</v>
      </c>
      <c r="I278" s="261">
        <f>SUM(I279:I280)</f>
        <v>0</v>
      </c>
      <c r="J278" s="261">
        <f>SUM(J279:J280)</f>
        <v>0</v>
      </c>
      <c r="K278" s="261">
        <f>SUM(K279:K280)</f>
        <v>0</v>
      </c>
      <c r="L278" s="261">
        <f>SUM(L279:L280)</f>
        <v>0</v>
      </c>
    </row>
    <row r="279" spans="1:12" hidden="1">
      <c r="A279" s="276">
        <v>3</v>
      </c>
      <c r="B279" s="272">
        <v>2</v>
      </c>
      <c r="C279" s="273">
        <v>2</v>
      </c>
      <c r="D279" s="273">
        <v>1</v>
      </c>
      <c r="E279" s="273">
        <v>3</v>
      </c>
      <c r="F279" s="275">
        <v>1</v>
      </c>
      <c r="G279" s="274" t="s">
        <v>172</v>
      </c>
      <c r="H279" s="319">
        <v>246</v>
      </c>
      <c r="I279" s="279">
        <v>0</v>
      </c>
      <c r="J279" s="278">
        <v>0</v>
      </c>
      <c r="K279" s="279">
        <v>0</v>
      </c>
      <c r="L279" s="279">
        <v>0</v>
      </c>
    </row>
    <row r="280" spans="1:12" hidden="1">
      <c r="A280" s="276">
        <v>3</v>
      </c>
      <c r="B280" s="272">
        <v>2</v>
      </c>
      <c r="C280" s="273">
        <v>2</v>
      </c>
      <c r="D280" s="273">
        <v>1</v>
      </c>
      <c r="E280" s="273">
        <v>3</v>
      </c>
      <c r="F280" s="275">
        <v>2</v>
      </c>
      <c r="G280" s="274" t="s">
        <v>191</v>
      </c>
      <c r="H280" s="319">
        <v>247</v>
      </c>
      <c r="I280" s="279">
        <v>0</v>
      </c>
      <c r="J280" s="278">
        <v>0</v>
      </c>
      <c r="K280" s="279">
        <v>0</v>
      </c>
      <c r="L280" s="279">
        <v>0</v>
      </c>
    </row>
    <row r="281" spans="1:12" ht="25.5" hidden="1" customHeight="1">
      <c r="A281" s="276">
        <v>3</v>
      </c>
      <c r="B281" s="272">
        <v>2</v>
      </c>
      <c r="C281" s="273">
        <v>2</v>
      </c>
      <c r="D281" s="273">
        <v>2</v>
      </c>
      <c r="E281" s="273"/>
      <c r="F281" s="275"/>
      <c r="G281" s="274" t="s">
        <v>192</v>
      </c>
      <c r="H281" s="319">
        <v>248</v>
      </c>
      <c r="I281" s="261">
        <f>I282</f>
        <v>0</v>
      </c>
      <c r="J281" s="262">
        <f>J282</f>
        <v>0</v>
      </c>
      <c r="K281" s="261">
        <f>K282</f>
        <v>0</v>
      </c>
      <c r="L281" s="262">
        <f>L282</f>
        <v>0</v>
      </c>
    </row>
    <row r="282" spans="1:12" ht="25.5" hidden="1" customHeight="1">
      <c r="A282" s="272">
        <v>3</v>
      </c>
      <c r="B282" s="273">
        <v>2</v>
      </c>
      <c r="C282" s="265">
        <v>2</v>
      </c>
      <c r="D282" s="265">
        <v>2</v>
      </c>
      <c r="E282" s="265">
        <v>1</v>
      </c>
      <c r="F282" s="268"/>
      <c r="G282" s="274" t="s">
        <v>192</v>
      </c>
      <c r="H282" s="319">
        <v>249</v>
      </c>
      <c r="I282" s="282">
        <f>SUM(I283:I284)</f>
        <v>0</v>
      </c>
      <c r="J282" s="304">
        <f>SUM(J283:J284)</f>
        <v>0</v>
      </c>
      <c r="K282" s="283">
        <f>SUM(K283:K284)</f>
        <v>0</v>
      </c>
      <c r="L282" s="283">
        <f>SUM(L283:L284)</f>
        <v>0</v>
      </c>
    </row>
    <row r="283" spans="1:12" ht="25.5" hidden="1" customHeight="1">
      <c r="A283" s="272">
        <v>3</v>
      </c>
      <c r="B283" s="273">
        <v>2</v>
      </c>
      <c r="C283" s="273">
        <v>2</v>
      </c>
      <c r="D283" s="273">
        <v>2</v>
      </c>
      <c r="E283" s="273">
        <v>1</v>
      </c>
      <c r="F283" s="275">
        <v>1</v>
      </c>
      <c r="G283" s="274" t="s">
        <v>193</v>
      </c>
      <c r="H283" s="319">
        <v>250</v>
      </c>
      <c r="I283" s="279">
        <v>0</v>
      </c>
      <c r="J283" s="279">
        <v>0</v>
      </c>
      <c r="K283" s="279">
        <v>0</v>
      </c>
      <c r="L283" s="279">
        <v>0</v>
      </c>
    </row>
    <row r="284" spans="1:12" ht="25.5" hidden="1" customHeight="1">
      <c r="A284" s="272">
        <v>3</v>
      </c>
      <c r="B284" s="273">
        <v>2</v>
      </c>
      <c r="C284" s="273">
        <v>2</v>
      </c>
      <c r="D284" s="273">
        <v>2</v>
      </c>
      <c r="E284" s="273">
        <v>1</v>
      </c>
      <c r="F284" s="275">
        <v>2</v>
      </c>
      <c r="G284" s="276" t="s">
        <v>194</v>
      </c>
      <c r="H284" s="319">
        <v>251</v>
      </c>
      <c r="I284" s="279">
        <v>0</v>
      </c>
      <c r="J284" s="279">
        <v>0</v>
      </c>
      <c r="K284" s="279">
        <v>0</v>
      </c>
      <c r="L284" s="279">
        <v>0</v>
      </c>
    </row>
    <row r="285" spans="1:12" ht="25.5" hidden="1" customHeight="1">
      <c r="A285" s="272">
        <v>3</v>
      </c>
      <c r="B285" s="273">
        <v>2</v>
      </c>
      <c r="C285" s="273">
        <v>2</v>
      </c>
      <c r="D285" s="273">
        <v>3</v>
      </c>
      <c r="E285" s="273"/>
      <c r="F285" s="275"/>
      <c r="G285" s="274" t="s">
        <v>195</v>
      </c>
      <c r="H285" s="319">
        <v>252</v>
      </c>
      <c r="I285" s="261">
        <f>I286</f>
        <v>0</v>
      </c>
      <c r="J285" s="302">
        <f>J286</f>
        <v>0</v>
      </c>
      <c r="K285" s="262">
        <f>K286</f>
        <v>0</v>
      </c>
      <c r="L285" s="262">
        <f>L286</f>
        <v>0</v>
      </c>
    </row>
    <row r="286" spans="1:12" ht="25.5" hidden="1" customHeight="1">
      <c r="A286" s="267">
        <v>3</v>
      </c>
      <c r="B286" s="273">
        <v>2</v>
      </c>
      <c r="C286" s="273">
        <v>2</v>
      </c>
      <c r="D286" s="273">
        <v>3</v>
      </c>
      <c r="E286" s="273">
        <v>1</v>
      </c>
      <c r="F286" s="275"/>
      <c r="G286" s="274" t="s">
        <v>195</v>
      </c>
      <c r="H286" s="319">
        <v>253</v>
      </c>
      <c r="I286" s="261">
        <f>I287+I288</f>
        <v>0</v>
      </c>
      <c r="J286" s="261">
        <f>J287+J288</f>
        <v>0</v>
      </c>
      <c r="K286" s="261">
        <f>K287+K288</f>
        <v>0</v>
      </c>
      <c r="L286" s="261">
        <f>L287+L288</f>
        <v>0</v>
      </c>
    </row>
    <row r="287" spans="1:12" ht="25.5" hidden="1" customHeight="1">
      <c r="A287" s="267">
        <v>3</v>
      </c>
      <c r="B287" s="273">
        <v>2</v>
      </c>
      <c r="C287" s="273">
        <v>2</v>
      </c>
      <c r="D287" s="273">
        <v>3</v>
      </c>
      <c r="E287" s="273">
        <v>1</v>
      </c>
      <c r="F287" s="275">
        <v>1</v>
      </c>
      <c r="G287" s="274" t="s">
        <v>196</v>
      </c>
      <c r="H287" s="319">
        <v>254</v>
      </c>
      <c r="I287" s="279">
        <v>0</v>
      </c>
      <c r="J287" s="279">
        <v>0</v>
      </c>
      <c r="K287" s="279">
        <v>0</v>
      </c>
      <c r="L287" s="279">
        <v>0</v>
      </c>
    </row>
    <row r="288" spans="1:12" ht="25.5" hidden="1" customHeight="1">
      <c r="A288" s="267">
        <v>3</v>
      </c>
      <c r="B288" s="273">
        <v>2</v>
      </c>
      <c r="C288" s="273">
        <v>2</v>
      </c>
      <c r="D288" s="273">
        <v>3</v>
      </c>
      <c r="E288" s="273">
        <v>1</v>
      </c>
      <c r="F288" s="275">
        <v>2</v>
      </c>
      <c r="G288" s="274" t="s">
        <v>197</v>
      </c>
      <c r="H288" s="319">
        <v>255</v>
      </c>
      <c r="I288" s="279">
        <v>0</v>
      </c>
      <c r="J288" s="279">
        <v>0</v>
      </c>
      <c r="K288" s="279">
        <v>0</v>
      </c>
      <c r="L288" s="279">
        <v>0</v>
      </c>
    </row>
    <row r="289" spans="1:12" hidden="1">
      <c r="A289" s="272">
        <v>3</v>
      </c>
      <c r="B289" s="273">
        <v>2</v>
      </c>
      <c r="C289" s="273">
        <v>2</v>
      </c>
      <c r="D289" s="273">
        <v>4</v>
      </c>
      <c r="E289" s="273"/>
      <c r="F289" s="275"/>
      <c r="G289" s="274" t="s">
        <v>198</v>
      </c>
      <c r="H289" s="319">
        <v>256</v>
      </c>
      <c r="I289" s="261">
        <f>I290</f>
        <v>0</v>
      </c>
      <c r="J289" s="302">
        <f>J290</f>
        <v>0</v>
      </c>
      <c r="K289" s="262">
        <f>K290</f>
        <v>0</v>
      </c>
      <c r="L289" s="262">
        <f>L290</f>
        <v>0</v>
      </c>
    </row>
    <row r="290" spans="1:12" hidden="1">
      <c r="A290" s="272">
        <v>3</v>
      </c>
      <c r="B290" s="273">
        <v>2</v>
      </c>
      <c r="C290" s="273">
        <v>2</v>
      </c>
      <c r="D290" s="273">
        <v>4</v>
      </c>
      <c r="E290" s="273">
        <v>1</v>
      </c>
      <c r="F290" s="275"/>
      <c r="G290" s="274" t="s">
        <v>198</v>
      </c>
      <c r="H290" s="319">
        <v>257</v>
      </c>
      <c r="I290" s="261">
        <f>SUM(I291:I292)</f>
        <v>0</v>
      </c>
      <c r="J290" s="302">
        <f>SUM(J291:J292)</f>
        <v>0</v>
      </c>
      <c r="K290" s="262">
        <f>SUM(K291:K292)</f>
        <v>0</v>
      </c>
      <c r="L290" s="262">
        <f>SUM(L291:L292)</f>
        <v>0</v>
      </c>
    </row>
    <row r="291" spans="1:12" ht="25.5" hidden="1" customHeight="1">
      <c r="A291" s="272">
        <v>3</v>
      </c>
      <c r="B291" s="273">
        <v>2</v>
      </c>
      <c r="C291" s="273">
        <v>2</v>
      </c>
      <c r="D291" s="273">
        <v>4</v>
      </c>
      <c r="E291" s="273">
        <v>1</v>
      </c>
      <c r="F291" s="275">
        <v>1</v>
      </c>
      <c r="G291" s="274" t="s">
        <v>199</v>
      </c>
      <c r="H291" s="319">
        <v>258</v>
      </c>
      <c r="I291" s="279">
        <v>0</v>
      </c>
      <c r="J291" s="279">
        <v>0</v>
      </c>
      <c r="K291" s="279">
        <v>0</v>
      </c>
      <c r="L291" s="279">
        <v>0</v>
      </c>
    </row>
    <row r="292" spans="1:12" ht="25.5" hidden="1" customHeight="1">
      <c r="A292" s="267">
        <v>3</v>
      </c>
      <c r="B292" s="265">
        <v>2</v>
      </c>
      <c r="C292" s="265">
        <v>2</v>
      </c>
      <c r="D292" s="265">
        <v>4</v>
      </c>
      <c r="E292" s="265">
        <v>1</v>
      </c>
      <c r="F292" s="268">
        <v>2</v>
      </c>
      <c r="G292" s="276" t="s">
        <v>200</v>
      </c>
      <c r="H292" s="319">
        <v>259</v>
      </c>
      <c r="I292" s="279">
        <v>0</v>
      </c>
      <c r="J292" s="279">
        <v>0</v>
      </c>
      <c r="K292" s="279">
        <v>0</v>
      </c>
      <c r="L292" s="279">
        <v>0</v>
      </c>
    </row>
    <row r="293" spans="1:12" hidden="1">
      <c r="A293" s="272">
        <v>3</v>
      </c>
      <c r="B293" s="273">
        <v>2</v>
      </c>
      <c r="C293" s="273">
        <v>2</v>
      </c>
      <c r="D293" s="273">
        <v>5</v>
      </c>
      <c r="E293" s="273"/>
      <c r="F293" s="275"/>
      <c r="G293" s="274" t="s">
        <v>201</v>
      </c>
      <c r="H293" s="319">
        <v>260</v>
      </c>
      <c r="I293" s="261">
        <f t="shared" ref="I293:L294" si="26">I294</f>
        <v>0</v>
      </c>
      <c r="J293" s="302">
        <f t="shared" si="26"/>
        <v>0</v>
      </c>
      <c r="K293" s="262">
        <f t="shared" si="26"/>
        <v>0</v>
      </c>
      <c r="L293" s="262">
        <f t="shared" si="26"/>
        <v>0</v>
      </c>
    </row>
    <row r="294" spans="1:12" hidden="1">
      <c r="A294" s="272">
        <v>3</v>
      </c>
      <c r="B294" s="273">
        <v>2</v>
      </c>
      <c r="C294" s="273">
        <v>2</v>
      </c>
      <c r="D294" s="273">
        <v>5</v>
      </c>
      <c r="E294" s="273">
        <v>1</v>
      </c>
      <c r="F294" s="275"/>
      <c r="G294" s="274" t="s">
        <v>201</v>
      </c>
      <c r="H294" s="319">
        <v>261</v>
      </c>
      <c r="I294" s="261">
        <f t="shared" si="26"/>
        <v>0</v>
      </c>
      <c r="J294" s="302">
        <f t="shared" si="26"/>
        <v>0</v>
      </c>
      <c r="K294" s="262">
        <f t="shared" si="26"/>
        <v>0</v>
      </c>
      <c r="L294" s="262">
        <f t="shared" si="26"/>
        <v>0</v>
      </c>
    </row>
    <row r="295" spans="1:12" hidden="1">
      <c r="A295" s="272">
        <v>3</v>
      </c>
      <c r="B295" s="273">
        <v>2</v>
      </c>
      <c r="C295" s="273">
        <v>2</v>
      </c>
      <c r="D295" s="273">
        <v>5</v>
      </c>
      <c r="E295" s="273">
        <v>1</v>
      </c>
      <c r="F295" s="275">
        <v>1</v>
      </c>
      <c r="G295" s="274" t="s">
        <v>201</v>
      </c>
      <c r="H295" s="319">
        <v>262</v>
      </c>
      <c r="I295" s="279">
        <v>0</v>
      </c>
      <c r="J295" s="279">
        <v>0</v>
      </c>
      <c r="K295" s="279">
        <v>0</v>
      </c>
      <c r="L295" s="279">
        <v>0</v>
      </c>
    </row>
    <row r="296" spans="1:12" hidden="1">
      <c r="A296" s="272">
        <v>3</v>
      </c>
      <c r="B296" s="273">
        <v>2</v>
      </c>
      <c r="C296" s="273">
        <v>2</v>
      </c>
      <c r="D296" s="273">
        <v>6</v>
      </c>
      <c r="E296" s="273"/>
      <c r="F296" s="275"/>
      <c r="G296" s="274" t="s">
        <v>184</v>
      </c>
      <c r="H296" s="319">
        <v>263</v>
      </c>
      <c r="I296" s="261">
        <f t="shared" ref="I296:L297" si="27">I297</f>
        <v>0</v>
      </c>
      <c r="J296" s="338">
        <f t="shared" si="27"/>
        <v>0</v>
      </c>
      <c r="K296" s="262">
        <f t="shared" si="27"/>
        <v>0</v>
      </c>
      <c r="L296" s="262">
        <f t="shared" si="27"/>
        <v>0</v>
      </c>
    </row>
    <row r="297" spans="1:12" hidden="1">
      <c r="A297" s="272">
        <v>3</v>
      </c>
      <c r="B297" s="273">
        <v>2</v>
      </c>
      <c r="C297" s="273">
        <v>2</v>
      </c>
      <c r="D297" s="273">
        <v>6</v>
      </c>
      <c r="E297" s="273">
        <v>1</v>
      </c>
      <c r="F297" s="275"/>
      <c r="G297" s="274" t="s">
        <v>184</v>
      </c>
      <c r="H297" s="319">
        <v>264</v>
      </c>
      <c r="I297" s="261">
        <f t="shared" si="27"/>
        <v>0</v>
      </c>
      <c r="J297" s="338">
        <f t="shared" si="27"/>
        <v>0</v>
      </c>
      <c r="K297" s="262">
        <f t="shared" si="27"/>
        <v>0</v>
      </c>
      <c r="L297" s="262">
        <f t="shared" si="27"/>
        <v>0</v>
      </c>
    </row>
    <row r="298" spans="1:12" hidden="1">
      <c r="A298" s="272">
        <v>3</v>
      </c>
      <c r="B298" s="294">
        <v>2</v>
      </c>
      <c r="C298" s="294">
        <v>2</v>
      </c>
      <c r="D298" s="273">
        <v>6</v>
      </c>
      <c r="E298" s="294">
        <v>1</v>
      </c>
      <c r="F298" s="295">
        <v>1</v>
      </c>
      <c r="G298" s="296" t="s">
        <v>184</v>
      </c>
      <c r="H298" s="319">
        <v>265</v>
      </c>
      <c r="I298" s="279">
        <v>0</v>
      </c>
      <c r="J298" s="279">
        <v>0</v>
      </c>
      <c r="K298" s="279">
        <v>0</v>
      </c>
      <c r="L298" s="279">
        <v>0</v>
      </c>
    </row>
    <row r="299" spans="1:12" hidden="1">
      <c r="A299" s="276">
        <v>3</v>
      </c>
      <c r="B299" s="272">
        <v>2</v>
      </c>
      <c r="C299" s="273">
        <v>2</v>
      </c>
      <c r="D299" s="273">
        <v>7</v>
      </c>
      <c r="E299" s="273"/>
      <c r="F299" s="275"/>
      <c r="G299" s="274" t="s">
        <v>185</v>
      </c>
      <c r="H299" s="319">
        <v>266</v>
      </c>
      <c r="I299" s="261">
        <f>I300</f>
        <v>0</v>
      </c>
      <c r="J299" s="338">
        <f>J300</f>
        <v>0</v>
      </c>
      <c r="K299" s="262">
        <f>K300</f>
        <v>0</v>
      </c>
      <c r="L299" s="262">
        <f>L300</f>
        <v>0</v>
      </c>
    </row>
    <row r="300" spans="1:12" hidden="1">
      <c r="A300" s="276">
        <v>3</v>
      </c>
      <c r="B300" s="272">
        <v>2</v>
      </c>
      <c r="C300" s="273">
        <v>2</v>
      </c>
      <c r="D300" s="273">
        <v>7</v>
      </c>
      <c r="E300" s="273">
        <v>1</v>
      </c>
      <c r="F300" s="275"/>
      <c r="G300" s="274" t="s">
        <v>185</v>
      </c>
      <c r="H300" s="319">
        <v>267</v>
      </c>
      <c r="I300" s="261">
        <f>I301+I302</f>
        <v>0</v>
      </c>
      <c r="J300" s="261">
        <f>J301+J302</f>
        <v>0</v>
      </c>
      <c r="K300" s="261">
        <f>K301+K302</f>
        <v>0</v>
      </c>
      <c r="L300" s="261">
        <f>L301+L302</f>
        <v>0</v>
      </c>
    </row>
    <row r="301" spans="1:12" ht="25.5" hidden="1" customHeight="1">
      <c r="A301" s="276">
        <v>3</v>
      </c>
      <c r="B301" s="272">
        <v>2</v>
      </c>
      <c r="C301" s="272">
        <v>2</v>
      </c>
      <c r="D301" s="273">
        <v>7</v>
      </c>
      <c r="E301" s="273">
        <v>1</v>
      </c>
      <c r="F301" s="275">
        <v>1</v>
      </c>
      <c r="G301" s="274" t="s">
        <v>186</v>
      </c>
      <c r="H301" s="319">
        <v>268</v>
      </c>
      <c r="I301" s="279">
        <v>0</v>
      </c>
      <c r="J301" s="279">
        <v>0</v>
      </c>
      <c r="K301" s="279">
        <v>0</v>
      </c>
      <c r="L301" s="279">
        <v>0</v>
      </c>
    </row>
    <row r="302" spans="1:12" ht="25.5" hidden="1" customHeight="1">
      <c r="A302" s="276">
        <v>3</v>
      </c>
      <c r="B302" s="272">
        <v>2</v>
      </c>
      <c r="C302" s="272">
        <v>2</v>
      </c>
      <c r="D302" s="273">
        <v>7</v>
      </c>
      <c r="E302" s="273">
        <v>1</v>
      </c>
      <c r="F302" s="275">
        <v>2</v>
      </c>
      <c r="G302" s="274" t="s">
        <v>187</v>
      </c>
      <c r="H302" s="319">
        <v>269</v>
      </c>
      <c r="I302" s="279">
        <v>0</v>
      </c>
      <c r="J302" s="279">
        <v>0</v>
      </c>
      <c r="K302" s="279">
        <v>0</v>
      </c>
      <c r="L302" s="279">
        <v>0</v>
      </c>
    </row>
    <row r="303" spans="1:12" ht="25.5" hidden="1" customHeight="1">
      <c r="A303" s="280">
        <v>3</v>
      </c>
      <c r="B303" s="280">
        <v>3</v>
      </c>
      <c r="C303" s="257"/>
      <c r="D303" s="258"/>
      <c r="E303" s="258"/>
      <c r="F303" s="260"/>
      <c r="G303" s="259" t="s">
        <v>202</v>
      </c>
      <c r="H303" s="319">
        <v>270</v>
      </c>
      <c r="I303" s="261">
        <f>SUM(I304+I336)</f>
        <v>0</v>
      </c>
      <c r="J303" s="338">
        <f>SUM(J304+J336)</f>
        <v>0</v>
      </c>
      <c r="K303" s="262">
        <f>SUM(K304+K336)</f>
        <v>0</v>
      </c>
      <c r="L303" s="262">
        <f>SUM(L304+L336)</f>
        <v>0</v>
      </c>
    </row>
    <row r="304" spans="1:12" ht="38.25" hidden="1" customHeight="1">
      <c r="A304" s="276">
        <v>3</v>
      </c>
      <c r="B304" s="276">
        <v>3</v>
      </c>
      <c r="C304" s="272">
        <v>1</v>
      </c>
      <c r="D304" s="273"/>
      <c r="E304" s="273"/>
      <c r="F304" s="275"/>
      <c r="G304" s="274" t="s">
        <v>203</v>
      </c>
      <c r="H304" s="319">
        <v>271</v>
      </c>
      <c r="I304" s="261">
        <f>SUM(I305+I314+I318+I322+I326+I329+I332)</f>
        <v>0</v>
      </c>
      <c r="J304" s="338">
        <f>SUM(J305+J314+J318+J322+J326+J329+J332)</f>
        <v>0</v>
      </c>
      <c r="K304" s="262">
        <f>SUM(K305+K314+K318+K322+K326+K329+K332)</f>
        <v>0</v>
      </c>
      <c r="L304" s="262">
        <f>SUM(L305+L314+L318+L322+L326+L329+L332)</f>
        <v>0</v>
      </c>
    </row>
    <row r="305" spans="1:12" hidden="1">
      <c r="A305" s="276">
        <v>3</v>
      </c>
      <c r="B305" s="276">
        <v>3</v>
      </c>
      <c r="C305" s="272">
        <v>1</v>
      </c>
      <c r="D305" s="273">
        <v>1</v>
      </c>
      <c r="E305" s="273"/>
      <c r="F305" s="275"/>
      <c r="G305" s="274" t="s">
        <v>189</v>
      </c>
      <c r="H305" s="319">
        <v>272</v>
      </c>
      <c r="I305" s="261">
        <f>SUM(I306+I308+I311)</f>
        <v>0</v>
      </c>
      <c r="J305" s="261">
        <f>SUM(J306+J308+J311)</f>
        <v>0</v>
      </c>
      <c r="K305" s="261">
        <f>SUM(K306+K308+K311)</f>
        <v>0</v>
      </c>
      <c r="L305" s="261">
        <f>SUM(L306+L308+L311)</f>
        <v>0</v>
      </c>
    </row>
    <row r="306" spans="1:12" hidden="1">
      <c r="A306" s="276">
        <v>3</v>
      </c>
      <c r="B306" s="276">
        <v>3</v>
      </c>
      <c r="C306" s="272">
        <v>1</v>
      </c>
      <c r="D306" s="273">
        <v>1</v>
      </c>
      <c r="E306" s="273">
        <v>1</v>
      </c>
      <c r="F306" s="275"/>
      <c r="G306" s="274" t="s">
        <v>167</v>
      </c>
      <c r="H306" s="319">
        <v>273</v>
      </c>
      <c r="I306" s="261">
        <f>SUM(I307:I307)</f>
        <v>0</v>
      </c>
      <c r="J306" s="338">
        <f>SUM(J307:J307)</f>
        <v>0</v>
      </c>
      <c r="K306" s="262">
        <f>SUM(K307:K307)</f>
        <v>0</v>
      </c>
      <c r="L306" s="262">
        <f>SUM(L307:L307)</f>
        <v>0</v>
      </c>
    </row>
    <row r="307" spans="1:12" hidden="1">
      <c r="A307" s="276">
        <v>3</v>
      </c>
      <c r="B307" s="276">
        <v>3</v>
      </c>
      <c r="C307" s="272">
        <v>1</v>
      </c>
      <c r="D307" s="273">
        <v>1</v>
      </c>
      <c r="E307" s="273">
        <v>1</v>
      </c>
      <c r="F307" s="275">
        <v>1</v>
      </c>
      <c r="G307" s="274" t="s">
        <v>167</v>
      </c>
      <c r="H307" s="319">
        <v>274</v>
      </c>
      <c r="I307" s="279">
        <v>0</v>
      </c>
      <c r="J307" s="279">
        <v>0</v>
      </c>
      <c r="K307" s="279">
        <v>0</v>
      </c>
      <c r="L307" s="279">
        <v>0</v>
      </c>
    </row>
    <row r="308" spans="1:12" hidden="1">
      <c r="A308" s="276">
        <v>3</v>
      </c>
      <c r="B308" s="276">
        <v>3</v>
      </c>
      <c r="C308" s="272">
        <v>1</v>
      </c>
      <c r="D308" s="273">
        <v>1</v>
      </c>
      <c r="E308" s="273">
        <v>2</v>
      </c>
      <c r="F308" s="275"/>
      <c r="G308" s="274" t="s">
        <v>190</v>
      </c>
      <c r="H308" s="319">
        <v>275</v>
      </c>
      <c r="I308" s="261">
        <f>SUM(I309:I310)</f>
        <v>0</v>
      </c>
      <c r="J308" s="261">
        <f>SUM(J309:J310)</f>
        <v>0</v>
      </c>
      <c r="K308" s="261">
        <f>SUM(K309:K310)</f>
        <v>0</v>
      </c>
      <c r="L308" s="261">
        <f>SUM(L309:L310)</f>
        <v>0</v>
      </c>
    </row>
    <row r="309" spans="1:12" hidden="1">
      <c r="A309" s="276">
        <v>3</v>
      </c>
      <c r="B309" s="276">
        <v>3</v>
      </c>
      <c r="C309" s="272">
        <v>1</v>
      </c>
      <c r="D309" s="273">
        <v>1</v>
      </c>
      <c r="E309" s="273">
        <v>2</v>
      </c>
      <c r="F309" s="275">
        <v>1</v>
      </c>
      <c r="G309" s="274" t="s">
        <v>169</v>
      </c>
      <c r="H309" s="319">
        <v>276</v>
      </c>
      <c r="I309" s="279">
        <v>0</v>
      </c>
      <c r="J309" s="279">
        <v>0</v>
      </c>
      <c r="K309" s="279">
        <v>0</v>
      </c>
      <c r="L309" s="279">
        <v>0</v>
      </c>
    </row>
    <row r="310" spans="1:12" hidden="1">
      <c r="A310" s="276">
        <v>3</v>
      </c>
      <c r="B310" s="276">
        <v>3</v>
      </c>
      <c r="C310" s="272">
        <v>1</v>
      </c>
      <c r="D310" s="273">
        <v>1</v>
      </c>
      <c r="E310" s="273">
        <v>2</v>
      </c>
      <c r="F310" s="275">
        <v>2</v>
      </c>
      <c r="G310" s="274" t="s">
        <v>170</v>
      </c>
      <c r="H310" s="319">
        <v>277</v>
      </c>
      <c r="I310" s="279">
        <v>0</v>
      </c>
      <c r="J310" s="279">
        <v>0</v>
      </c>
      <c r="K310" s="279">
        <v>0</v>
      </c>
      <c r="L310" s="279">
        <v>0</v>
      </c>
    </row>
    <row r="311" spans="1:12" hidden="1">
      <c r="A311" s="276">
        <v>3</v>
      </c>
      <c r="B311" s="276">
        <v>3</v>
      </c>
      <c r="C311" s="272">
        <v>1</v>
      </c>
      <c r="D311" s="273">
        <v>1</v>
      </c>
      <c r="E311" s="273">
        <v>3</v>
      </c>
      <c r="F311" s="275"/>
      <c r="G311" s="274" t="s">
        <v>171</v>
      </c>
      <c r="H311" s="319">
        <v>278</v>
      </c>
      <c r="I311" s="261">
        <f>SUM(I312:I313)</f>
        <v>0</v>
      </c>
      <c r="J311" s="261">
        <f>SUM(J312:J313)</f>
        <v>0</v>
      </c>
      <c r="K311" s="261">
        <f>SUM(K312:K313)</f>
        <v>0</v>
      </c>
      <c r="L311" s="261">
        <f>SUM(L312:L313)</f>
        <v>0</v>
      </c>
    </row>
    <row r="312" spans="1:12" hidden="1">
      <c r="A312" s="276">
        <v>3</v>
      </c>
      <c r="B312" s="276">
        <v>3</v>
      </c>
      <c r="C312" s="272">
        <v>1</v>
      </c>
      <c r="D312" s="273">
        <v>1</v>
      </c>
      <c r="E312" s="273">
        <v>3</v>
      </c>
      <c r="F312" s="275">
        <v>1</v>
      </c>
      <c r="G312" s="274" t="s">
        <v>172</v>
      </c>
      <c r="H312" s="319">
        <v>279</v>
      </c>
      <c r="I312" s="279">
        <v>0</v>
      </c>
      <c r="J312" s="279">
        <v>0</v>
      </c>
      <c r="K312" s="279">
        <v>0</v>
      </c>
      <c r="L312" s="279">
        <v>0</v>
      </c>
    </row>
    <row r="313" spans="1:12" hidden="1">
      <c r="A313" s="276">
        <v>3</v>
      </c>
      <c r="B313" s="276">
        <v>3</v>
      </c>
      <c r="C313" s="272">
        <v>1</v>
      </c>
      <c r="D313" s="273">
        <v>1</v>
      </c>
      <c r="E313" s="273">
        <v>3</v>
      </c>
      <c r="F313" s="275">
        <v>2</v>
      </c>
      <c r="G313" s="274" t="s">
        <v>191</v>
      </c>
      <c r="H313" s="319">
        <v>280</v>
      </c>
      <c r="I313" s="279">
        <v>0</v>
      </c>
      <c r="J313" s="279">
        <v>0</v>
      </c>
      <c r="K313" s="279">
        <v>0</v>
      </c>
      <c r="L313" s="279">
        <v>0</v>
      </c>
    </row>
    <row r="314" spans="1:12" hidden="1">
      <c r="A314" s="292">
        <v>3</v>
      </c>
      <c r="B314" s="267">
        <v>3</v>
      </c>
      <c r="C314" s="272">
        <v>1</v>
      </c>
      <c r="D314" s="273">
        <v>2</v>
      </c>
      <c r="E314" s="273"/>
      <c r="F314" s="275"/>
      <c r="G314" s="274" t="s">
        <v>204</v>
      </c>
      <c r="H314" s="319">
        <v>281</v>
      </c>
      <c r="I314" s="261">
        <f>I315</f>
        <v>0</v>
      </c>
      <c r="J314" s="338">
        <f>J315</f>
        <v>0</v>
      </c>
      <c r="K314" s="262">
        <f>K315</f>
        <v>0</v>
      </c>
      <c r="L314" s="262">
        <f>L315</f>
        <v>0</v>
      </c>
    </row>
    <row r="315" spans="1:12" hidden="1">
      <c r="A315" s="292">
        <v>3</v>
      </c>
      <c r="B315" s="292">
        <v>3</v>
      </c>
      <c r="C315" s="267">
        <v>1</v>
      </c>
      <c r="D315" s="265">
        <v>2</v>
      </c>
      <c r="E315" s="265">
        <v>1</v>
      </c>
      <c r="F315" s="268"/>
      <c r="G315" s="274" t="s">
        <v>204</v>
      </c>
      <c r="H315" s="319">
        <v>282</v>
      </c>
      <c r="I315" s="282">
        <f>SUM(I316:I317)</f>
        <v>0</v>
      </c>
      <c r="J315" s="339">
        <f>SUM(J316:J317)</f>
        <v>0</v>
      </c>
      <c r="K315" s="283">
        <f>SUM(K316:K317)</f>
        <v>0</v>
      </c>
      <c r="L315" s="283">
        <f>SUM(L316:L317)</f>
        <v>0</v>
      </c>
    </row>
    <row r="316" spans="1:12" ht="25.5" hidden="1" customHeight="1">
      <c r="A316" s="276">
        <v>3</v>
      </c>
      <c r="B316" s="276">
        <v>3</v>
      </c>
      <c r="C316" s="272">
        <v>1</v>
      </c>
      <c r="D316" s="273">
        <v>2</v>
      </c>
      <c r="E316" s="273">
        <v>1</v>
      </c>
      <c r="F316" s="275">
        <v>1</v>
      </c>
      <c r="G316" s="274" t="s">
        <v>205</v>
      </c>
      <c r="H316" s="319">
        <v>283</v>
      </c>
      <c r="I316" s="279">
        <v>0</v>
      </c>
      <c r="J316" s="279">
        <v>0</v>
      </c>
      <c r="K316" s="279">
        <v>0</v>
      </c>
      <c r="L316" s="279">
        <v>0</v>
      </c>
    </row>
    <row r="317" spans="1:12" hidden="1">
      <c r="A317" s="284">
        <v>3</v>
      </c>
      <c r="B317" s="322">
        <v>3</v>
      </c>
      <c r="C317" s="293">
        <v>1</v>
      </c>
      <c r="D317" s="294">
        <v>2</v>
      </c>
      <c r="E317" s="294">
        <v>1</v>
      </c>
      <c r="F317" s="295">
        <v>2</v>
      </c>
      <c r="G317" s="296" t="s">
        <v>206</v>
      </c>
      <c r="H317" s="319">
        <v>284</v>
      </c>
      <c r="I317" s="279">
        <v>0</v>
      </c>
      <c r="J317" s="279">
        <v>0</v>
      </c>
      <c r="K317" s="279">
        <v>0</v>
      </c>
      <c r="L317" s="279">
        <v>0</v>
      </c>
    </row>
    <row r="318" spans="1:12" ht="25.5" hidden="1" customHeight="1">
      <c r="A318" s="272">
        <v>3</v>
      </c>
      <c r="B318" s="274">
        <v>3</v>
      </c>
      <c r="C318" s="272">
        <v>1</v>
      </c>
      <c r="D318" s="273">
        <v>3</v>
      </c>
      <c r="E318" s="273"/>
      <c r="F318" s="275"/>
      <c r="G318" s="274" t="s">
        <v>207</v>
      </c>
      <c r="H318" s="319">
        <v>285</v>
      </c>
      <c r="I318" s="261">
        <f>I319</f>
        <v>0</v>
      </c>
      <c r="J318" s="338">
        <f>J319</f>
        <v>0</v>
      </c>
      <c r="K318" s="262">
        <f>K319</f>
        <v>0</v>
      </c>
      <c r="L318" s="262">
        <f>L319</f>
        <v>0</v>
      </c>
    </row>
    <row r="319" spans="1:12" ht="25.5" hidden="1" customHeight="1">
      <c r="A319" s="272">
        <v>3</v>
      </c>
      <c r="B319" s="296">
        <v>3</v>
      </c>
      <c r="C319" s="293">
        <v>1</v>
      </c>
      <c r="D319" s="294">
        <v>3</v>
      </c>
      <c r="E319" s="294">
        <v>1</v>
      </c>
      <c r="F319" s="295"/>
      <c r="G319" s="274" t="s">
        <v>207</v>
      </c>
      <c r="H319" s="319">
        <v>286</v>
      </c>
      <c r="I319" s="262">
        <f>I320+I321</f>
        <v>0</v>
      </c>
      <c r="J319" s="262">
        <f>J320+J321</f>
        <v>0</v>
      </c>
      <c r="K319" s="262">
        <f>K320+K321</f>
        <v>0</v>
      </c>
      <c r="L319" s="262">
        <f>L320+L321</f>
        <v>0</v>
      </c>
    </row>
    <row r="320" spans="1:12" ht="25.5" hidden="1" customHeight="1">
      <c r="A320" s="272">
        <v>3</v>
      </c>
      <c r="B320" s="274">
        <v>3</v>
      </c>
      <c r="C320" s="272">
        <v>1</v>
      </c>
      <c r="D320" s="273">
        <v>3</v>
      </c>
      <c r="E320" s="273">
        <v>1</v>
      </c>
      <c r="F320" s="275">
        <v>1</v>
      </c>
      <c r="G320" s="274" t="s">
        <v>208</v>
      </c>
      <c r="H320" s="319">
        <v>287</v>
      </c>
      <c r="I320" s="327">
        <v>0</v>
      </c>
      <c r="J320" s="327">
        <v>0</v>
      </c>
      <c r="K320" s="327">
        <v>0</v>
      </c>
      <c r="L320" s="326">
        <v>0</v>
      </c>
    </row>
    <row r="321" spans="1:12" ht="25.5" hidden="1" customHeight="1">
      <c r="A321" s="272">
        <v>3</v>
      </c>
      <c r="B321" s="274">
        <v>3</v>
      </c>
      <c r="C321" s="272">
        <v>1</v>
      </c>
      <c r="D321" s="273">
        <v>3</v>
      </c>
      <c r="E321" s="273">
        <v>1</v>
      </c>
      <c r="F321" s="275">
        <v>2</v>
      </c>
      <c r="G321" s="274" t="s">
        <v>209</v>
      </c>
      <c r="H321" s="319">
        <v>288</v>
      </c>
      <c r="I321" s="279">
        <v>0</v>
      </c>
      <c r="J321" s="279">
        <v>0</v>
      </c>
      <c r="K321" s="279">
        <v>0</v>
      </c>
      <c r="L321" s="279">
        <v>0</v>
      </c>
    </row>
    <row r="322" spans="1:12" hidden="1">
      <c r="A322" s="272">
        <v>3</v>
      </c>
      <c r="B322" s="274">
        <v>3</v>
      </c>
      <c r="C322" s="272">
        <v>1</v>
      </c>
      <c r="D322" s="273">
        <v>4</v>
      </c>
      <c r="E322" s="273"/>
      <c r="F322" s="275"/>
      <c r="G322" s="274" t="s">
        <v>210</v>
      </c>
      <c r="H322" s="319">
        <v>289</v>
      </c>
      <c r="I322" s="261">
        <f>I323</f>
        <v>0</v>
      </c>
      <c r="J322" s="338">
        <f>J323</f>
        <v>0</v>
      </c>
      <c r="K322" s="262">
        <f>K323</f>
        <v>0</v>
      </c>
      <c r="L322" s="262">
        <f>L323</f>
        <v>0</v>
      </c>
    </row>
    <row r="323" spans="1:12" hidden="1">
      <c r="A323" s="276">
        <v>3</v>
      </c>
      <c r="B323" s="272">
        <v>3</v>
      </c>
      <c r="C323" s="273">
        <v>1</v>
      </c>
      <c r="D323" s="273">
        <v>4</v>
      </c>
      <c r="E323" s="273">
        <v>1</v>
      </c>
      <c r="F323" s="275"/>
      <c r="G323" s="274" t="s">
        <v>210</v>
      </c>
      <c r="H323" s="319">
        <v>290</v>
      </c>
      <c r="I323" s="261">
        <f>SUM(I324:I325)</f>
        <v>0</v>
      </c>
      <c r="J323" s="261">
        <f>SUM(J324:J325)</f>
        <v>0</v>
      </c>
      <c r="K323" s="261">
        <f>SUM(K324:K325)</f>
        <v>0</v>
      </c>
      <c r="L323" s="261">
        <f>SUM(L324:L325)</f>
        <v>0</v>
      </c>
    </row>
    <row r="324" spans="1:12" hidden="1">
      <c r="A324" s="276">
        <v>3</v>
      </c>
      <c r="B324" s="272">
        <v>3</v>
      </c>
      <c r="C324" s="273">
        <v>1</v>
      </c>
      <c r="D324" s="273">
        <v>4</v>
      </c>
      <c r="E324" s="273">
        <v>1</v>
      </c>
      <c r="F324" s="275">
        <v>1</v>
      </c>
      <c r="G324" s="274" t="s">
        <v>211</v>
      </c>
      <c r="H324" s="319">
        <v>291</v>
      </c>
      <c r="I324" s="278">
        <v>0</v>
      </c>
      <c r="J324" s="279">
        <v>0</v>
      </c>
      <c r="K324" s="279">
        <v>0</v>
      </c>
      <c r="L324" s="278">
        <v>0</v>
      </c>
    </row>
    <row r="325" spans="1:12" hidden="1">
      <c r="A325" s="272">
        <v>3</v>
      </c>
      <c r="B325" s="273">
        <v>3</v>
      </c>
      <c r="C325" s="273">
        <v>1</v>
      </c>
      <c r="D325" s="273">
        <v>4</v>
      </c>
      <c r="E325" s="273">
        <v>1</v>
      </c>
      <c r="F325" s="275">
        <v>2</v>
      </c>
      <c r="G325" s="274" t="s">
        <v>212</v>
      </c>
      <c r="H325" s="319">
        <v>292</v>
      </c>
      <c r="I325" s="279">
        <v>0</v>
      </c>
      <c r="J325" s="327">
        <v>0</v>
      </c>
      <c r="K325" s="327">
        <v>0</v>
      </c>
      <c r="L325" s="326">
        <v>0</v>
      </c>
    </row>
    <row r="326" spans="1:12" hidden="1">
      <c r="A326" s="272">
        <v>3</v>
      </c>
      <c r="B326" s="273">
        <v>3</v>
      </c>
      <c r="C326" s="273">
        <v>1</v>
      </c>
      <c r="D326" s="273">
        <v>5</v>
      </c>
      <c r="E326" s="273"/>
      <c r="F326" s="275"/>
      <c r="G326" s="274" t="s">
        <v>213</v>
      </c>
      <c r="H326" s="319">
        <v>293</v>
      </c>
      <c r="I326" s="283">
        <f t="shared" ref="I326:L327" si="28">I327</f>
        <v>0</v>
      </c>
      <c r="J326" s="338">
        <f t="shared" si="28"/>
        <v>0</v>
      </c>
      <c r="K326" s="262">
        <f t="shared" si="28"/>
        <v>0</v>
      </c>
      <c r="L326" s="262">
        <f t="shared" si="28"/>
        <v>0</v>
      </c>
    </row>
    <row r="327" spans="1:12" hidden="1">
      <c r="A327" s="267">
        <v>3</v>
      </c>
      <c r="B327" s="294">
        <v>3</v>
      </c>
      <c r="C327" s="294">
        <v>1</v>
      </c>
      <c r="D327" s="294">
        <v>5</v>
      </c>
      <c r="E327" s="294">
        <v>1</v>
      </c>
      <c r="F327" s="295"/>
      <c r="G327" s="274" t="s">
        <v>213</v>
      </c>
      <c r="H327" s="319">
        <v>294</v>
      </c>
      <c r="I327" s="262">
        <f t="shared" si="28"/>
        <v>0</v>
      </c>
      <c r="J327" s="339">
        <f t="shared" si="28"/>
        <v>0</v>
      </c>
      <c r="K327" s="283">
        <f t="shared" si="28"/>
        <v>0</v>
      </c>
      <c r="L327" s="283">
        <f t="shared" si="28"/>
        <v>0</v>
      </c>
    </row>
    <row r="328" spans="1:12" hidden="1">
      <c r="A328" s="272">
        <v>3</v>
      </c>
      <c r="B328" s="273">
        <v>3</v>
      </c>
      <c r="C328" s="273">
        <v>1</v>
      </c>
      <c r="D328" s="273">
        <v>5</v>
      </c>
      <c r="E328" s="273">
        <v>1</v>
      </c>
      <c r="F328" s="275">
        <v>1</v>
      </c>
      <c r="G328" s="274" t="s">
        <v>214</v>
      </c>
      <c r="H328" s="319">
        <v>295</v>
      </c>
      <c r="I328" s="279">
        <v>0</v>
      </c>
      <c r="J328" s="327">
        <v>0</v>
      </c>
      <c r="K328" s="327">
        <v>0</v>
      </c>
      <c r="L328" s="326">
        <v>0</v>
      </c>
    </row>
    <row r="329" spans="1:12" hidden="1">
      <c r="A329" s="272">
        <v>3</v>
      </c>
      <c r="B329" s="273">
        <v>3</v>
      </c>
      <c r="C329" s="273">
        <v>1</v>
      </c>
      <c r="D329" s="273">
        <v>6</v>
      </c>
      <c r="E329" s="273"/>
      <c r="F329" s="275"/>
      <c r="G329" s="274" t="s">
        <v>184</v>
      </c>
      <c r="H329" s="319">
        <v>296</v>
      </c>
      <c r="I329" s="262">
        <f t="shared" ref="I329:L330" si="29">I330</f>
        <v>0</v>
      </c>
      <c r="J329" s="338">
        <f t="shared" si="29"/>
        <v>0</v>
      </c>
      <c r="K329" s="262">
        <f t="shared" si="29"/>
        <v>0</v>
      </c>
      <c r="L329" s="262">
        <f t="shared" si="29"/>
        <v>0</v>
      </c>
    </row>
    <row r="330" spans="1:12" hidden="1">
      <c r="A330" s="272">
        <v>3</v>
      </c>
      <c r="B330" s="273">
        <v>3</v>
      </c>
      <c r="C330" s="273">
        <v>1</v>
      </c>
      <c r="D330" s="273">
        <v>6</v>
      </c>
      <c r="E330" s="273">
        <v>1</v>
      </c>
      <c r="F330" s="275"/>
      <c r="G330" s="274" t="s">
        <v>184</v>
      </c>
      <c r="H330" s="319">
        <v>297</v>
      </c>
      <c r="I330" s="261">
        <f t="shared" si="29"/>
        <v>0</v>
      </c>
      <c r="J330" s="338">
        <f t="shared" si="29"/>
        <v>0</v>
      </c>
      <c r="K330" s="262">
        <f t="shared" si="29"/>
        <v>0</v>
      </c>
      <c r="L330" s="262">
        <f t="shared" si="29"/>
        <v>0</v>
      </c>
    </row>
    <row r="331" spans="1:12" hidden="1">
      <c r="A331" s="272">
        <v>3</v>
      </c>
      <c r="B331" s="273">
        <v>3</v>
      </c>
      <c r="C331" s="273">
        <v>1</v>
      </c>
      <c r="D331" s="273">
        <v>6</v>
      </c>
      <c r="E331" s="273">
        <v>1</v>
      </c>
      <c r="F331" s="275">
        <v>1</v>
      </c>
      <c r="G331" s="274" t="s">
        <v>184</v>
      </c>
      <c r="H331" s="319">
        <v>298</v>
      </c>
      <c r="I331" s="327">
        <v>0</v>
      </c>
      <c r="J331" s="327">
        <v>0</v>
      </c>
      <c r="K331" s="327">
        <v>0</v>
      </c>
      <c r="L331" s="326">
        <v>0</v>
      </c>
    </row>
    <row r="332" spans="1:12" hidden="1">
      <c r="A332" s="272">
        <v>3</v>
      </c>
      <c r="B332" s="273">
        <v>3</v>
      </c>
      <c r="C332" s="273">
        <v>1</v>
      </c>
      <c r="D332" s="273">
        <v>7</v>
      </c>
      <c r="E332" s="273"/>
      <c r="F332" s="275"/>
      <c r="G332" s="274" t="s">
        <v>215</v>
      </c>
      <c r="H332" s="319">
        <v>299</v>
      </c>
      <c r="I332" s="261">
        <f>I333</f>
        <v>0</v>
      </c>
      <c r="J332" s="338">
        <f>J333</f>
        <v>0</v>
      </c>
      <c r="K332" s="262">
        <f>K333</f>
        <v>0</v>
      </c>
      <c r="L332" s="262">
        <f>L333</f>
        <v>0</v>
      </c>
    </row>
    <row r="333" spans="1:12" hidden="1">
      <c r="A333" s="272">
        <v>3</v>
      </c>
      <c r="B333" s="273">
        <v>3</v>
      </c>
      <c r="C333" s="273">
        <v>1</v>
      </c>
      <c r="D333" s="273">
        <v>7</v>
      </c>
      <c r="E333" s="273">
        <v>1</v>
      </c>
      <c r="F333" s="275"/>
      <c r="G333" s="274" t="s">
        <v>215</v>
      </c>
      <c r="H333" s="319">
        <v>300</v>
      </c>
      <c r="I333" s="261">
        <f>I334+I335</f>
        <v>0</v>
      </c>
      <c r="J333" s="261">
        <f>J334+J335</f>
        <v>0</v>
      </c>
      <c r="K333" s="261">
        <f>K334+K335</f>
        <v>0</v>
      </c>
      <c r="L333" s="261">
        <f>L334+L335</f>
        <v>0</v>
      </c>
    </row>
    <row r="334" spans="1:12" ht="25.5" hidden="1" customHeight="1">
      <c r="A334" s="272">
        <v>3</v>
      </c>
      <c r="B334" s="273">
        <v>3</v>
      </c>
      <c r="C334" s="273">
        <v>1</v>
      </c>
      <c r="D334" s="273">
        <v>7</v>
      </c>
      <c r="E334" s="273">
        <v>1</v>
      </c>
      <c r="F334" s="275">
        <v>1</v>
      </c>
      <c r="G334" s="274" t="s">
        <v>216</v>
      </c>
      <c r="H334" s="319">
        <v>301</v>
      </c>
      <c r="I334" s="327">
        <v>0</v>
      </c>
      <c r="J334" s="327">
        <v>0</v>
      </c>
      <c r="K334" s="327">
        <v>0</v>
      </c>
      <c r="L334" s="326">
        <v>0</v>
      </c>
    </row>
    <row r="335" spans="1:12" ht="25.5" hidden="1" customHeight="1">
      <c r="A335" s="272">
        <v>3</v>
      </c>
      <c r="B335" s="273">
        <v>3</v>
      </c>
      <c r="C335" s="273">
        <v>1</v>
      </c>
      <c r="D335" s="273">
        <v>7</v>
      </c>
      <c r="E335" s="273">
        <v>1</v>
      </c>
      <c r="F335" s="275">
        <v>2</v>
      </c>
      <c r="G335" s="274" t="s">
        <v>217</v>
      </c>
      <c r="H335" s="319">
        <v>302</v>
      </c>
      <c r="I335" s="279">
        <v>0</v>
      </c>
      <c r="J335" s="279">
        <v>0</v>
      </c>
      <c r="K335" s="279">
        <v>0</v>
      </c>
      <c r="L335" s="279">
        <v>0</v>
      </c>
    </row>
    <row r="336" spans="1:12" ht="38.25" hidden="1" customHeight="1">
      <c r="A336" s="272">
        <v>3</v>
      </c>
      <c r="B336" s="273">
        <v>3</v>
      </c>
      <c r="C336" s="273">
        <v>2</v>
      </c>
      <c r="D336" s="273"/>
      <c r="E336" s="273"/>
      <c r="F336" s="275"/>
      <c r="G336" s="274" t="s">
        <v>218</v>
      </c>
      <c r="H336" s="319">
        <v>303</v>
      </c>
      <c r="I336" s="261">
        <f>SUM(I337+I346+I350+I354+I358+I361+I364)</f>
        <v>0</v>
      </c>
      <c r="J336" s="338">
        <f>SUM(J337+J346+J350+J354+J358+J361+J364)</f>
        <v>0</v>
      </c>
      <c r="K336" s="262">
        <f>SUM(K337+K346+K350+K354+K358+K361+K364)</f>
        <v>0</v>
      </c>
      <c r="L336" s="262">
        <f>SUM(L337+L346+L350+L354+L358+L361+L364)</f>
        <v>0</v>
      </c>
    </row>
    <row r="337" spans="1:15" hidden="1">
      <c r="A337" s="272">
        <v>3</v>
      </c>
      <c r="B337" s="273">
        <v>3</v>
      </c>
      <c r="C337" s="273">
        <v>2</v>
      </c>
      <c r="D337" s="273">
        <v>1</v>
      </c>
      <c r="E337" s="273"/>
      <c r="F337" s="275"/>
      <c r="G337" s="274" t="s">
        <v>166</v>
      </c>
      <c r="H337" s="319">
        <v>304</v>
      </c>
      <c r="I337" s="261">
        <f>I338</f>
        <v>0</v>
      </c>
      <c r="J337" s="338">
        <f>J338</f>
        <v>0</v>
      </c>
      <c r="K337" s="262">
        <f>K338</f>
        <v>0</v>
      </c>
      <c r="L337" s="262">
        <f>L338</f>
        <v>0</v>
      </c>
    </row>
    <row r="338" spans="1:15" hidden="1">
      <c r="A338" s="276">
        <v>3</v>
      </c>
      <c r="B338" s="272">
        <v>3</v>
      </c>
      <c r="C338" s="273">
        <v>2</v>
      </c>
      <c r="D338" s="274">
        <v>1</v>
      </c>
      <c r="E338" s="272">
        <v>1</v>
      </c>
      <c r="F338" s="275"/>
      <c r="G338" s="274" t="s">
        <v>166</v>
      </c>
      <c r="H338" s="319">
        <v>305</v>
      </c>
      <c r="I338" s="261">
        <f>SUM(I339:I339)</f>
        <v>0</v>
      </c>
      <c r="J338" s="261">
        <f>SUM(J339:J339)</f>
        <v>0</v>
      </c>
      <c r="K338" s="261">
        <f>SUM(K339:K339)</f>
        <v>0</v>
      </c>
      <c r="L338" s="261">
        <f>SUM(L339:L339)</f>
        <v>0</v>
      </c>
      <c r="M338" s="340"/>
      <c r="N338" s="340"/>
      <c r="O338" s="340"/>
    </row>
    <row r="339" spans="1:15" hidden="1">
      <c r="A339" s="276">
        <v>3</v>
      </c>
      <c r="B339" s="272">
        <v>3</v>
      </c>
      <c r="C339" s="273">
        <v>2</v>
      </c>
      <c r="D339" s="274">
        <v>1</v>
      </c>
      <c r="E339" s="272">
        <v>1</v>
      </c>
      <c r="F339" s="275">
        <v>1</v>
      </c>
      <c r="G339" s="274" t="s">
        <v>167</v>
      </c>
      <c r="H339" s="319">
        <v>306</v>
      </c>
      <c r="I339" s="327">
        <v>0</v>
      </c>
      <c r="J339" s="327">
        <v>0</v>
      </c>
      <c r="K339" s="327">
        <v>0</v>
      </c>
      <c r="L339" s="326">
        <v>0</v>
      </c>
    </row>
    <row r="340" spans="1:15" hidden="1">
      <c r="A340" s="276">
        <v>3</v>
      </c>
      <c r="B340" s="272">
        <v>3</v>
      </c>
      <c r="C340" s="273">
        <v>2</v>
      </c>
      <c r="D340" s="274">
        <v>1</v>
      </c>
      <c r="E340" s="272">
        <v>2</v>
      </c>
      <c r="F340" s="275"/>
      <c r="G340" s="296" t="s">
        <v>190</v>
      </c>
      <c r="H340" s="319">
        <v>307</v>
      </c>
      <c r="I340" s="261">
        <f>SUM(I341:I342)</f>
        <v>0</v>
      </c>
      <c r="J340" s="261">
        <f>SUM(J341:J342)</f>
        <v>0</v>
      </c>
      <c r="K340" s="261">
        <f>SUM(K341:K342)</f>
        <v>0</v>
      </c>
      <c r="L340" s="261">
        <f>SUM(L341:L342)</f>
        <v>0</v>
      </c>
    </row>
    <row r="341" spans="1:15" hidden="1">
      <c r="A341" s="276">
        <v>3</v>
      </c>
      <c r="B341" s="272">
        <v>3</v>
      </c>
      <c r="C341" s="273">
        <v>2</v>
      </c>
      <c r="D341" s="274">
        <v>1</v>
      </c>
      <c r="E341" s="272">
        <v>2</v>
      </c>
      <c r="F341" s="275">
        <v>1</v>
      </c>
      <c r="G341" s="296" t="s">
        <v>169</v>
      </c>
      <c r="H341" s="319">
        <v>308</v>
      </c>
      <c r="I341" s="327">
        <v>0</v>
      </c>
      <c r="J341" s="327">
        <v>0</v>
      </c>
      <c r="K341" s="327">
        <v>0</v>
      </c>
      <c r="L341" s="326">
        <v>0</v>
      </c>
    </row>
    <row r="342" spans="1:15" hidden="1">
      <c r="A342" s="276">
        <v>3</v>
      </c>
      <c r="B342" s="272">
        <v>3</v>
      </c>
      <c r="C342" s="273">
        <v>2</v>
      </c>
      <c r="D342" s="274">
        <v>1</v>
      </c>
      <c r="E342" s="272">
        <v>2</v>
      </c>
      <c r="F342" s="275">
        <v>2</v>
      </c>
      <c r="G342" s="296" t="s">
        <v>170</v>
      </c>
      <c r="H342" s="319">
        <v>309</v>
      </c>
      <c r="I342" s="279">
        <v>0</v>
      </c>
      <c r="J342" s="279">
        <v>0</v>
      </c>
      <c r="K342" s="279">
        <v>0</v>
      </c>
      <c r="L342" s="279">
        <v>0</v>
      </c>
    </row>
    <row r="343" spans="1:15" hidden="1">
      <c r="A343" s="276">
        <v>3</v>
      </c>
      <c r="B343" s="272">
        <v>3</v>
      </c>
      <c r="C343" s="273">
        <v>2</v>
      </c>
      <c r="D343" s="274">
        <v>1</v>
      </c>
      <c r="E343" s="272">
        <v>3</v>
      </c>
      <c r="F343" s="275"/>
      <c r="G343" s="296" t="s">
        <v>171</v>
      </c>
      <c r="H343" s="319">
        <v>310</v>
      </c>
      <c r="I343" s="261">
        <f>SUM(I344:I345)</f>
        <v>0</v>
      </c>
      <c r="J343" s="261">
        <f>SUM(J344:J345)</f>
        <v>0</v>
      </c>
      <c r="K343" s="261">
        <f>SUM(K344:K345)</f>
        <v>0</v>
      </c>
      <c r="L343" s="261">
        <f>SUM(L344:L345)</f>
        <v>0</v>
      </c>
    </row>
    <row r="344" spans="1:15" hidden="1">
      <c r="A344" s="276">
        <v>3</v>
      </c>
      <c r="B344" s="272">
        <v>3</v>
      </c>
      <c r="C344" s="273">
        <v>2</v>
      </c>
      <c r="D344" s="274">
        <v>1</v>
      </c>
      <c r="E344" s="272">
        <v>3</v>
      </c>
      <c r="F344" s="275">
        <v>1</v>
      </c>
      <c r="G344" s="296" t="s">
        <v>172</v>
      </c>
      <c r="H344" s="319">
        <v>311</v>
      </c>
      <c r="I344" s="279">
        <v>0</v>
      </c>
      <c r="J344" s="279">
        <v>0</v>
      </c>
      <c r="K344" s="279">
        <v>0</v>
      </c>
      <c r="L344" s="279">
        <v>0</v>
      </c>
    </row>
    <row r="345" spans="1:15" hidden="1">
      <c r="A345" s="276">
        <v>3</v>
      </c>
      <c r="B345" s="272">
        <v>3</v>
      </c>
      <c r="C345" s="273">
        <v>2</v>
      </c>
      <c r="D345" s="274">
        <v>1</v>
      </c>
      <c r="E345" s="272">
        <v>3</v>
      </c>
      <c r="F345" s="275">
        <v>2</v>
      </c>
      <c r="G345" s="296" t="s">
        <v>191</v>
      </c>
      <c r="H345" s="319">
        <v>312</v>
      </c>
      <c r="I345" s="297">
        <v>0</v>
      </c>
      <c r="J345" s="341">
        <v>0</v>
      </c>
      <c r="K345" s="297">
        <v>0</v>
      </c>
      <c r="L345" s="297">
        <v>0</v>
      </c>
    </row>
    <row r="346" spans="1:15" hidden="1">
      <c r="A346" s="284">
        <v>3</v>
      </c>
      <c r="B346" s="284">
        <v>3</v>
      </c>
      <c r="C346" s="293">
        <v>2</v>
      </c>
      <c r="D346" s="296">
        <v>2</v>
      </c>
      <c r="E346" s="293"/>
      <c r="F346" s="295"/>
      <c r="G346" s="296" t="s">
        <v>204</v>
      </c>
      <c r="H346" s="319">
        <v>313</v>
      </c>
      <c r="I346" s="289">
        <f>I347</f>
        <v>0</v>
      </c>
      <c r="J346" s="342">
        <f>J347</f>
        <v>0</v>
      </c>
      <c r="K346" s="290">
        <f>K347</f>
        <v>0</v>
      </c>
      <c r="L346" s="290">
        <f>L347</f>
        <v>0</v>
      </c>
    </row>
    <row r="347" spans="1:15" hidden="1">
      <c r="A347" s="276">
        <v>3</v>
      </c>
      <c r="B347" s="276">
        <v>3</v>
      </c>
      <c r="C347" s="272">
        <v>2</v>
      </c>
      <c r="D347" s="274">
        <v>2</v>
      </c>
      <c r="E347" s="272">
        <v>1</v>
      </c>
      <c r="F347" s="275"/>
      <c r="G347" s="296" t="s">
        <v>204</v>
      </c>
      <c r="H347" s="319">
        <v>314</v>
      </c>
      <c r="I347" s="261">
        <f>SUM(I348:I349)</f>
        <v>0</v>
      </c>
      <c r="J347" s="302">
        <f>SUM(J348:J349)</f>
        <v>0</v>
      </c>
      <c r="K347" s="262">
        <f>SUM(K348:K349)</f>
        <v>0</v>
      </c>
      <c r="L347" s="262">
        <f>SUM(L348:L349)</f>
        <v>0</v>
      </c>
    </row>
    <row r="348" spans="1:15" ht="25.5" hidden="1" customHeight="1">
      <c r="A348" s="276">
        <v>3</v>
      </c>
      <c r="B348" s="276">
        <v>3</v>
      </c>
      <c r="C348" s="272">
        <v>2</v>
      </c>
      <c r="D348" s="274">
        <v>2</v>
      </c>
      <c r="E348" s="276">
        <v>1</v>
      </c>
      <c r="F348" s="307">
        <v>1</v>
      </c>
      <c r="G348" s="274" t="s">
        <v>205</v>
      </c>
      <c r="H348" s="319">
        <v>315</v>
      </c>
      <c r="I348" s="279">
        <v>0</v>
      </c>
      <c r="J348" s="279">
        <v>0</v>
      </c>
      <c r="K348" s="279">
        <v>0</v>
      </c>
      <c r="L348" s="279">
        <v>0</v>
      </c>
    </row>
    <row r="349" spans="1:15" hidden="1">
      <c r="A349" s="284">
        <v>3</v>
      </c>
      <c r="B349" s="284">
        <v>3</v>
      </c>
      <c r="C349" s="285">
        <v>2</v>
      </c>
      <c r="D349" s="286">
        <v>2</v>
      </c>
      <c r="E349" s="287">
        <v>1</v>
      </c>
      <c r="F349" s="316">
        <v>2</v>
      </c>
      <c r="G349" s="287" t="s">
        <v>206</v>
      </c>
      <c r="H349" s="319">
        <v>316</v>
      </c>
      <c r="I349" s="279">
        <v>0</v>
      </c>
      <c r="J349" s="279">
        <v>0</v>
      </c>
      <c r="K349" s="279">
        <v>0</v>
      </c>
      <c r="L349" s="279">
        <v>0</v>
      </c>
    </row>
    <row r="350" spans="1:15" ht="25.5" hidden="1" customHeight="1">
      <c r="A350" s="276">
        <v>3</v>
      </c>
      <c r="B350" s="276">
        <v>3</v>
      </c>
      <c r="C350" s="272">
        <v>2</v>
      </c>
      <c r="D350" s="273">
        <v>3</v>
      </c>
      <c r="E350" s="274"/>
      <c r="F350" s="307"/>
      <c r="G350" s="274" t="s">
        <v>207</v>
      </c>
      <c r="H350" s="319">
        <v>317</v>
      </c>
      <c r="I350" s="261">
        <f>I351</f>
        <v>0</v>
      </c>
      <c r="J350" s="302">
        <f>J351</f>
        <v>0</v>
      </c>
      <c r="K350" s="262">
        <f>K351</f>
        <v>0</v>
      </c>
      <c r="L350" s="262">
        <f>L351</f>
        <v>0</v>
      </c>
    </row>
    <row r="351" spans="1:15" ht="25.5" hidden="1" customHeight="1">
      <c r="A351" s="276">
        <v>3</v>
      </c>
      <c r="B351" s="276">
        <v>3</v>
      </c>
      <c r="C351" s="272">
        <v>2</v>
      </c>
      <c r="D351" s="273">
        <v>3</v>
      </c>
      <c r="E351" s="274">
        <v>1</v>
      </c>
      <c r="F351" s="307"/>
      <c r="G351" s="274" t="s">
        <v>207</v>
      </c>
      <c r="H351" s="319">
        <v>318</v>
      </c>
      <c r="I351" s="261">
        <f>I352+I353</f>
        <v>0</v>
      </c>
      <c r="J351" s="261">
        <f>J352+J353</f>
        <v>0</v>
      </c>
      <c r="K351" s="261">
        <f>K352+K353</f>
        <v>0</v>
      </c>
      <c r="L351" s="261">
        <f>L352+L353</f>
        <v>0</v>
      </c>
    </row>
    <row r="352" spans="1:15" ht="25.5" hidden="1" customHeight="1">
      <c r="A352" s="276">
        <v>3</v>
      </c>
      <c r="B352" s="276">
        <v>3</v>
      </c>
      <c r="C352" s="272">
        <v>2</v>
      </c>
      <c r="D352" s="273">
        <v>3</v>
      </c>
      <c r="E352" s="274">
        <v>1</v>
      </c>
      <c r="F352" s="307">
        <v>1</v>
      </c>
      <c r="G352" s="274" t="s">
        <v>208</v>
      </c>
      <c r="H352" s="319">
        <v>319</v>
      </c>
      <c r="I352" s="327">
        <v>0</v>
      </c>
      <c r="J352" s="327">
        <v>0</v>
      </c>
      <c r="K352" s="327">
        <v>0</v>
      </c>
      <c r="L352" s="326">
        <v>0</v>
      </c>
    </row>
    <row r="353" spans="1:17" ht="25.5" hidden="1" customHeight="1">
      <c r="A353" s="276">
        <v>3</v>
      </c>
      <c r="B353" s="276">
        <v>3</v>
      </c>
      <c r="C353" s="272">
        <v>2</v>
      </c>
      <c r="D353" s="273">
        <v>3</v>
      </c>
      <c r="E353" s="274">
        <v>1</v>
      </c>
      <c r="F353" s="307">
        <v>2</v>
      </c>
      <c r="G353" s="274" t="s">
        <v>209</v>
      </c>
      <c r="H353" s="319">
        <v>320</v>
      </c>
      <c r="I353" s="279">
        <v>0</v>
      </c>
      <c r="J353" s="279">
        <v>0</v>
      </c>
      <c r="K353" s="279">
        <v>0</v>
      </c>
      <c r="L353" s="279">
        <v>0</v>
      </c>
    </row>
    <row r="354" spans="1:17" hidden="1">
      <c r="A354" s="276">
        <v>3</v>
      </c>
      <c r="B354" s="276">
        <v>3</v>
      </c>
      <c r="C354" s="272">
        <v>2</v>
      </c>
      <c r="D354" s="273">
        <v>4</v>
      </c>
      <c r="E354" s="273"/>
      <c r="F354" s="275"/>
      <c r="G354" s="274" t="s">
        <v>210</v>
      </c>
      <c r="H354" s="319">
        <v>321</v>
      </c>
      <c r="I354" s="261">
        <f>I355</f>
        <v>0</v>
      </c>
      <c r="J354" s="302">
        <f>J355</f>
        <v>0</v>
      </c>
      <c r="K354" s="262">
        <f>K355</f>
        <v>0</v>
      </c>
      <c r="L354" s="262">
        <f>L355</f>
        <v>0</v>
      </c>
    </row>
    <row r="355" spans="1:17" hidden="1">
      <c r="A355" s="292">
        <v>3</v>
      </c>
      <c r="B355" s="292">
        <v>3</v>
      </c>
      <c r="C355" s="267">
        <v>2</v>
      </c>
      <c r="D355" s="265">
        <v>4</v>
      </c>
      <c r="E355" s="265">
        <v>1</v>
      </c>
      <c r="F355" s="268"/>
      <c r="G355" s="274" t="s">
        <v>210</v>
      </c>
      <c r="H355" s="319">
        <v>322</v>
      </c>
      <c r="I355" s="282">
        <f>SUM(I356:I357)</f>
        <v>0</v>
      </c>
      <c r="J355" s="304">
        <f>SUM(J356:J357)</f>
        <v>0</v>
      </c>
      <c r="K355" s="283">
        <f>SUM(K356:K357)</f>
        <v>0</v>
      </c>
      <c r="L355" s="283">
        <f>SUM(L356:L357)</f>
        <v>0</v>
      </c>
    </row>
    <row r="356" spans="1:17" hidden="1">
      <c r="A356" s="276">
        <v>3</v>
      </c>
      <c r="B356" s="276">
        <v>3</v>
      </c>
      <c r="C356" s="272">
        <v>2</v>
      </c>
      <c r="D356" s="273">
        <v>4</v>
      </c>
      <c r="E356" s="273">
        <v>1</v>
      </c>
      <c r="F356" s="275">
        <v>1</v>
      </c>
      <c r="G356" s="274" t="s">
        <v>211</v>
      </c>
      <c r="H356" s="319">
        <v>323</v>
      </c>
      <c r="I356" s="279">
        <v>0</v>
      </c>
      <c r="J356" s="279">
        <v>0</v>
      </c>
      <c r="K356" s="279">
        <v>0</v>
      </c>
      <c r="L356" s="279">
        <v>0</v>
      </c>
    </row>
    <row r="357" spans="1:17" hidden="1">
      <c r="A357" s="276">
        <v>3</v>
      </c>
      <c r="B357" s="276">
        <v>3</v>
      </c>
      <c r="C357" s="272">
        <v>2</v>
      </c>
      <c r="D357" s="273">
        <v>4</v>
      </c>
      <c r="E357" s="273">
        <v>1</v>
      </c>
      <c r="F357" s="275">
        <v>2</v>
      </c>
      <c r="G357" s="274" t="s">
        <v>219</v>
      </c>
      <c r="H357" s="319">
        <v>324</v>
      </c>
      <c r="I357" s="279">
        <v>0</v>
      </c>
      <c r="J357" s="279">
        <v>0</v>
      </c>
      <c r="K357" s="279">
        <v>0</v>
      </c>
      <c r="L357" s="279">
        <v>0</v>
      </c>
    </row>
    <row r="358" spans="1:17" hidden="1">
      <c r="A358" s="276">
        <v>3</v>
      </c>
      <c r="B358" s="276">
        <v>3</v>
      </c>
      <c r="C358" s="272">
        <v>2</v>
      </c>
      <c r="D358" s="273">
        <v>5</v>
      </c>
      <c r="E358" s="273"/>
      <c r="F358" s="275"/>
      <c r="G358" s="274" t="s">
        <v>213</v>
      </c>
      <c r="H358" s="319">
        <v>325</v>
      </c>
      <c r="I358" s="261">
        <f t="shared" ref="I358:L359" si="30">I359</f>
        <v>0</v>
      </c>
      <c r="J358" s="302">
        <f t="shared" si="30"/>
        <v>0</v>
      </c>
      <c r="K358" s="262">
        <f t="shared" si="30"/>
        <v>0</v>
      </c>
      <c r="L358" s="262">
        <f t="shared" si="30"/>
        <v>0</v>
      </c>
    </row>
    <row r="359" spans="1:17" hidden="1">
      <c r="A359" s="292">
        <v>3</v>
      </c>
      <c r="B359" s="292">
        <v>3</v>
      </c>
      <c r="C359" s="267">
        <v>2</v>
      </c>
      <c r="D359" s="265">
        <v>5</v>
      </c>
      <c r="E359" s="265">
        <v>1</v>
      </c>
      <c r="F359" s="268"/>
      <c r="G359" s="274" t="s">
        <v>213</v>
      </c>
      <c r="H359" s="319">
        <v>326</v>
      </c>
      <c r="I359" s="282">
        <f t="shared" si="30"/>
        <v>0</v>
      </c>
      <c r="J359" s="304">
        <f t="shared" si="30"/>
        <v>0</v>
      </c>
      <c r="K359" s="283">
        <f t="shared" si="30"/>
        <v>0</v>
      </c>
      <c r="L359" s="283">
        <f t="shared" si="30"/>
        <v>0</v>
      </c>
    </row>
    <row r="360" spans="1:17" hidden="1">
      <c r="A360" s="276">
        <v>3</v>
      </c>
      <c r="B360" s="276">
        <v>3</v>
      </c>
      <c r="C360" s="272">
        <v>2</v>
      </c>
      <c r="D360" s="273">
        <v>5</v>
      </c>
      <c r="E360" s="273">
        <v>1</v>
      </c>
      <c r="F360" s="275">
        <v>1</v>
      </c>
      <c r="G360" s="274" t="s">
        <v>213</v>
      </c>
      <c r="H360" s="319">
        <v>327</v>
      </c>
      <c r="I360" s="327">
        <v>0</v>
      </c>
      <c r="J360" s="327">
        <v>0</v>
      </c>
      <c r="K360" s="327">
        <v>0</v>
      </c>
      <c r="L360" s="326">
        <v>0</v>
      </c>
    </row>
    <row r="361" spans="1:17" hidden="1">
      <c r="A361" s="276">
        <v>3</v>
      </c>
      <c r="B361" s="276">
        <v>3</v>
      </c>
      <c r="C361" s="272">
        <v>2</v>
      </c>
      <c r="D361" s="273">
        <v>6</v>
      </c>
      <c r="E361" s="273"/>
      <c r="F361" s="275"/>
      <c r="G361" s="274" t="s">
        <v>184</v>
      </c>
      <c r="H361" s="319">
        <v>328</v>
      </c>
      <c r="I361" s="261">
        <f t="shared" ref="I361:L362" si="31">I362</f>
        <v>0</v>
      </c>
      <c r="J361" s="302">
        <f t="shared" si="31"/>
        <v>0</v>
      </c>
      <c r="K361" s="262">
        <f t="shared" si="31"/>
        <v>0</v>
      </c>
      <c r="L361" s="262">
        <f t="shared" si="31"/>
        <v>0</v>
      </c>
    </row>
    <row r="362" spans="1:17" hidden="1">
      <c r="A362" s="276">
        <v>3</v>
      </c>
      <c r="B362" s="276">
        <v>3</v>
      </c>
      <c r="C362" s="272">
        <v>2</v>
      </c>
      <c r="D362" s="273">
        <v>6</v>
      </c>
      <c r="E362" s="273">
        <v>1</v>
      </c>
      <c r="F362" s="275"/>
      <c r="G362" s="274" t="s">
        <v>184</v>
      </c>
      <c r="H362" s="319">
        <v>329</v>
      </c>
      <c r="I362" s="261">
        <f t="shared" si="31"/>
        <v>0</v>
      </c>
      <c r="J362" s="302">
        <f t="shared" si="31"/>
        <v>0</v>
      </c>
      <c r="K362" s="262">
        <f t="shared" si="31"/>
        <v>0</v>
      </c>
      <c r="L362" s="262">
        <f t="shared" si="31"/>
        <v>0</v>
      </c>
    </row>
    <row r="363" spans="1:17" hidden="1">
      <c r="A363" s="284">
        <v>3</v>
      </c>
      <c r="B363" s="284">
        <v>3</v>
      </c>
      <c r="C363" s="285">
        <v>2</v>
      </c>
      <c r="D363" s="286">
        <v>6</v>
      </c>
      <c r="E363" s="286">
        <v>1</v>
      </c>
      <c r="F363" s="288">
        <v>1</v>
      </c>
      <c r="G363" s="287" t="s">
        <v>184</v>
      </c>
      <c r="H363" s="319">
        <v>330</v>
      </c>
      <c r="I363" s="327">
        <v>0</v>
      </c>
      <c r="J363" s="327">
        <v>0</v>
      </c>
      <c r="K363" s="327">
        <v>0</v>
      </c>
      <c r="L363" s="326">
        <v>0</v>
      </c>
    </row>
    <row r="364" spans="1:17" hidden="1">
      <c r="A364" s="276">
        <v>3</v>
      </c>
      <c r="B364" s="276">
        <v>3</v>
      </c>
      <c r="C364" s="272">
        <v>2</v>
      </c>
      <c r="D364" s="273">
        <v>7</v>
      </c>
      <c r="E364" s="273"/>
      <c r="F364" s="275"/>
      <c r="G364" s="274" t="s">
        <v>215</v>
      </c>
      <c r="H364" s="319">
        <v>331</v>
      </c>
      <c r="I364" s="261">
        <f>I365</f>
        <v>0</v>
      </c>
      <c r="J364" s="302">
        <f>J365</f>
        <v>0</v>
      </c>
      <c r="K364" s="262">
        <f>K365</f>
        <v>0</v>
      </c>
      <c r="L364" s="262">
        <f>L365</f>
        <v>0</v>
      </c>
    </row>
    <row r="365" spans="1:17" hidden="1">
      <c r="A365" s="284">
        <v>3</v>
      </c>
      <c r="B365" s="284">
        <v>3</v>
      </c>
      <c r="C365" s="285">
        <v>2</v>
      </c>
      <c r="D365" s="286">
        <v>7</v>
      </c>
      <c r="E365" s="286">
        <v>1</v>
      </c>
      <c r="F365" s="288"/>
      <c r="G365" s="274" t="s">
        <v>215</v>
      </c>
      <c r="H365" s="319">
        <v>332</v>
      </c>
      <c r="I365" s="261">
        <f>SUM(I366:I367)</f>
        <v>0</v>
      </c>
      <c r="J365" s="261">
        <f>SUM(J366:J367)</f>
        <v>0</v>
      </c>
      <c r="K365" s="261">
        <f>SUM(K366:K367)</f>
        <v>0</v>
      </c>
      <c r="L365" s="261">
        <f>SUM(L366:L367)</f>
        <v>0</v>
      </c>
    </row>
    <row r="366" spans="1:17" ht="25.5" hidden="1" customHeight="1">
      <c r="A366" s="276">
        <v>3</v>
      </c>
      <c r="B366" s="276">
        <v>3</v>
      </c>
      <c r="C366" s="272">
        <v>2</v>
      </c>
      <c r="D366" s="273">
        <v>7</v>
      </c>
      <c r="E366" s="273">
        <v>1</v>
      </c>
      <c r="F366" s="275">
        <v>1</v>
      </c>
      <c r="G366" s="274" t="s">
        <v>216</v>
      </c>
      <c r="H366" s="319">
        <v>333</v>
      </c>
      <c r="I366" s="327">
        <v>0</v>
      </c>
      <c r="J366" s="327">
        <v>0</v>
      </c>
      <c r="K366" s="327">
        <v>0</v>
      </c>
      <c r="L366" s="326">
        <v>0</v>
      </c>
    </row>
    <row r="367" spans="1:17" ht="25.5" hidden="1" customHeight="1">
      <c r="A367" s="276">
        <v>3</v>
      </c>
      <c r="B367" s="276">
        <v>3</v>
      </c>
      <c r="C367" s="272">
        <v>2</v>
      </c>
      <c r="D367" s="273">
        <v>7</v>
      </c>
      <c r="E367" s="273">
        <v>1</v>
      </c>
      <c r="F367" s="275">
        <v>2</v>
      </c>
      <c r="G367" s="274" t="s">
        <v>217</v>
      </c>
      <c r="H367" s="319">
        <v>334</v>
      </c>
      <c r="I367" s="279">
        <v>0</v>
      </c>
      <c r="J367" s="279">
        <v>0</v>
      </c>
      <c r="K367" s="279">
        <v>0</v>
      </c>
      <c r="L367" s="279">
        <v>0</v>
      </c>
    </row>
    <row r="368" spans="1:17">
      <c r="A368" s="242"/>
      <c r="B368" s="242"/>
      <c r="C368" s="243"/>
      <c r="D368" s="343"/>
      <c r="E368" s="344"/>
      <c r="F368" s="345"/>
      <c r="G368" s="346" t="s">
        <v>220</v>
      </c>
      <c r="H368" s="319">
        <v>335</v>
      </c>
      <c r="I368" s="313">
        <f>SUM(I34+I184)</f>
        <v>1271630</v>
      </c>
      <c r="J368" s="313">
        <f>SUM(J34+J184)</f>
        <v>1271630</v>
      </c>
      <c r="K368" s="313">
        <f>SUM(K34+K184)</f>
        <v>1164090.18</v>
      </c>
      <c r="L368" s="313">
        <f>SUM(L34+L184)</f>
        <v>1164090.18</v>
      </c>
      <c r="Q368" s="91"/>
    </row>
    <row r="369" spans="1:12">
      <c r="G369" s="263"/>
      <c r="H369" s="252"/>
      <c r="I369" s="347"/>
      <c r="J369" s="348"/>
      <c r="K369" s="348"/>
      <c r="L369" s="348"/>
    </row>
    <row r="370" spans="1:12">
      <c r="A370" s="363"/>
      <c r="B370" s="363"/>
      <c r="C370" s="363"/>
      <c r="D370" s="432" t="s">
        <v>456</v>
      </c>
      <c r="E370" s="432"/>
      <c r="F370" s="432"/>
      <c r="G370" s="432"/>
      <c r="H370" s="359"/>
      <c r="I370" s="349"/>
      <c r="J370" s="348"/>
      <c r="K370" s="432" t="s">
        <v>457</v>
      </c>
      <c r="L370" s="432"/>
    </row>
    <row r="371" spans="1:12" ht="18.75" customHeight="1">
      <c r="A371" s="370" t="s">
        <v>466</v>
      </c>
      <c r="B371" s="370"/>
      <c r="C371" s="370"/>
      <c r="D371" s="370"/>
      <c r="E371" s="370"/>
      <c r="F371" s="370"/>
      <c r="G371" s="370"/>
      <c r="I371" s="357" t="s">
        <v>221</v>
      </c>
      <c r="K371" s="433" t="s">
        <v>222</v>
      </c>
      <c r="L371" s="433"/>
    </row>
    <row r="372" spans="1:12" ht="15.75" customHeight="1">
      <c r="D372" s="371"/>
      <c r="I372" s="350"/>
      <c r="K372" s="350"/>
      <c r="L372" s="350"/>
    </row>
    <row r="373" spans="1:12" ht="33.75" customHeight="1">
      <c r="A373" s="363"/>
      <c r="B373" s="363"/>
      <c r="C373" s="363"/>
      <c r="D373" s="431" t="s">
        <v>467</v>
      </c>
      <c r="E373" s="431"/>
      <c r="F373" s="431"/>
      <c r="G373" s="431"/>
      <c r="I373" s="350"/>
      <c r="K373" s="432" t="s">
        <v>272</v>
      </c>
      <c r="L373" s="432"/>
    </row>
    <row r="374" spans="1:12" ht="24.75" customHeight="1">
      <c r="A374" s="441" t="s">
        <v>468</v>
      </c>
      <c r="B374" s="441"/>
      <c r="C374" s="441"/>
      <c r="D374" s="441"/>
      <c r="E374" s="441"/>
      <c r="F374" s="441"/>
      <c r="G374" s="441"/>
      <c r="H374" s="361"/>
      <c r="I374" s="351" t="s">
        <v>221</v>
      </c>
      <c r="K374" s="433" t="s">
        <v>222</v>
      </c>
      <c r="L374" s="433"/>
    </row>
  </sheetData>
  <mergeCells count="30">
    <mergeCell ref="A7:L7"/>
    <mergeCell ref="A9:L9"/>
    <mergeCell ref="A10:L10"/>
    <mergeCell ref="G12:K12"/>
    <mergeCell ref="L31:L32"/>
    <mergeCell ref="A31:F32"/>
    <mergeCell ref="G31:G32"/>
    <mergeCell ref="I31:J31"/>
    <mergeCell ref="K31:K32"/>
    <mergeCell ref="A13:L13"/>
    <mergeCell ref="G14:K14"/>
    <mergeCell ref="G15:K15"/>
    <mergeCell ref="B16:L16"/>
    <mergeCell ref="G18:K18"/>
    <mergeCell ref="G19:K19"/>
    <mergeCell ref="E21:K21"/>
    <mergeCell ref="A22:L22"/>
    <mergeCell ref="A26:I26"/>
    <mergeCell ref="A27:I27"/>
    <mergeCell ref="A374:G374"/>
    <mergeCell ref="K374:L374"/>
    <mergeCell ref="D370:G370"/>
    <mergeCell ref="K370:L370"/>
    <mergeCell ref="K371:L371"/>
    <mergeCell ref="D373:G373"/>
    <mergeCell ref="K373:L373"/>
    <mergeCell ref="A33:F33"/>
    <mergeCell ref="H31:H32"/>
    <mergeCell ref="G29:H29"/>
    <mergeCell ref="A30:I30"/>
  </mergeCells>
  <pageMargins left="0.51181102362204722" right="0.31496062992125984" top="0.74803149606299213" bottom="0.74803149606299213" header="0.31496062992125984" footer="0.31496062992125984"/>
  <pageSetup paperSize="9" scale="9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S374"/>
  <sheetViews>
    <sheetView topLeftCell="A48" zoomScaleNormal="100" zoomScaleSheetLayoutView="86" workbookViewId="0">
      <selection activeCell="I48" sqref="I1:L1048576"/>
    </sheetView>
  </sheetViews>
  <sheetFormatPr defaultRowHeight="15"/>
  <cols>
    <col min="1" max="4" width="2" style="218" customWidth="1"/>
    <col min="5" max="5" width="2.140625" style="218" customWidth="1"/>
    <col min="6" max="6" width="3" style="361" customWidth="1"/>
    <col min="7" max="7" width="39.42578125" style="218" customWidth="1"/>
    <col min="8" max="8" width="3.85546875" style="218" customWidth="1"/>
    <col min="9" max="12" width="14.7109375" style="218" customWidth="1"/>
    <col min="13" max="13" width="0.140625" style="218" hidden="1" customWidth="1"/>
    <col min="14" max="14" width="6.140625" style="218" hidden="1" customWidth="1"/>
    <col min="15" max="15" width="5.5703125" style="218" hidden="1" customWidth="1"/>
    <col min="16" max="16" width="9.140625" style="223" customWidth="1"/>
  </cols>
  <sheetData>
    <row r="1" spans="1:15">
      <c r="G1" s="219"/>
      <c r="H1" s="220"/>
      <c r="I1" s="221"/>
      <c r="J1" s="362" t="s">
        <v>0</v>
      </c>
      <c r="K1" s="362"/>
      <c r="L1" s="362"/>
      <c r="M1" s="222"/>
      <c r="N1" s="362"/>
      <c r="O1" s="362"/>
    </row>
    <row r="2" spans="1:15">
      <c r="H2" s="220"/>
      <c r="I2" s="223"/>
      <c r="J2" s="362" t="s">
        <v>1</v>
      </c>
      <c r="K2" s="362"/>
      <c r="L2" s="362"/>
      <c r="M2" s="222"/>
      <c r="N2" s="362"/>
      <c r="O2" s="362"/>
    </row>
    <row r="3" spans="1:15">
      <c r="H3" s="224"/>
      <c r="I3" s="220"/>
      <c r="J3" s="362" t="s">
        <v>2</v>
      </c>
      <c r="K3" s="362"/>
      <c r="L3" s="362"/>
      <c r="M3" s="222"/>
      <c r="N3" s="362"/>
      <c r="O3" s="362"/>
    </row>
    <row r="4" spans="1:15">
      <c r="G4" s="225" t="s">
        <v>3</v>
      </c>
      <c r="H4" s="220"/>
      <c r="I4" s="223"/>
      <c r="J4" s="362" t="s">
        <v>4</v>
      </c>
      <c r="K4" s="362"/>
      <c r="L4" s="362"/>
      <c r="M4" s="222"/>
      <c r="N4" s="362"/>
      <c r="O4" s="362"/>
    </row>
    <row r="5" spans="1:15">
      <c r="H5" s="220"/>
      <c r="I5" s="223"/>
      <c r="J5" s="362" t="s">
        <v>449</v>
      </c>
      <c r="K5" s="362"/>
      <c r="L5" s="362"/>
      <c r="M5" s="222"/>
      <c r="N5" s="362"/>
      <c r="O5" s="362"/>
    </row>
    <row r="6" spans="1:15" ht="6" customHeight="1">
      <c r="H6" s="220"/>
      <c r="I6" s="223"/>
      <c r="J6" s="362"/>
      <c r="K6" s="362"/>
      <c r="L6" s="362"/>
      <c r="M6" s="222"/>
      <c r="N6" s="362"/>
      <c r="O6" s="362"/>
    </row>
    <row r="7" spans="1:15" ht="30" customHeight="1">
      <c r="A7" s="456" t="s">
        <v>462</v>
      </c>
      <c r="B7" s="456"/>
      <c r="C7" s="456"/>
      <c r="D7" s="456"/>
      <c r="E7" s="456"/>
      <c r="F7" s="456"/>
      <c r="G7" s="456"/>
      <c r="H7" s="456"/>
      <c r="I7" s="456"/>
      <c r="J7" s="456"/>
      <c r="K7" s="456"/>
      <c r="L7" s="456"/>
      <c r="M7" s="222"/>
    </row>
    <row r="8" spans="1:15" ht="11.25" customHeight="1">
      <c r="G8" s="226"/>
      <c r="H8" s="227"/>
      <c r="I8" s="227"/>
      <c r="J8" s="228"/>
      <c r="K8" s="228"/>
      <c r="L8" s="229"/>
      <c r="M8" s="222"/>
    </row>
    <row r="9" spans="1:15" ht="15.75" customHeight="1">
      <c r="A9" s="457" t="s">
        <v>5</v>
      </c>
      <c r="B9" s="457"/>
      <c r="C9" s="457"/>
      <c r="D9" s="457"/>
      <c r="E9" s="457"/>
      <c r="F9" s="457"/>
      <c r="G9" s="457"/>
      <c r="H9" s="457"/>
      <c r="I9" s="457"/>
      <c r="J9" s="457"/>
      <c r="K9" s="457"/>
      <c r="L9" s="457"/>
      <c r="M9" s="222"/>
    </row>
    <row r="10" spans="1:15">
      <c r="A10" s="458" t="s">
        <v>6</v>
      </c>
      <c r="B10" s="458"/>
      <c r="C10" s="458"/>
      <c r="D10" s="458"/>
      <c r="E10" s="458"/>
      <c r="F10" s="458"/>
      <c r="G10" s="458"/>
      <c r="H10" s="458"/>
      <c r="I10" s="458"/>
      <c r="J10" s="458"/>
      <c r="K10" s="458"/>
      <c r="L10" s="458"/>
      <c r="M10" s="222"/>
    </row>
    <row r="11" spans="1:15" ht="7.5" customHeight="1">
      <c r="A11" s="230"/>
      <c r="B11" s="362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222"/>
    </row>
    <row r="12" spans="1:15" ht="15.75" customHeight="1">
      <c r="A12" s="230"/>
      <c r="B12" s="362"/>
      <c r="C12" s="362"/>
      <c r="D12" s="362"/>
      <c r="E12" s="362"/>
      <c r="F12" s="362"/>
      <c r="G12" s="459" t="s">
        <v>7</v>
      </c>
      <c r="H12" s="459"/>
      <c r="I12" s="459"/>
      <c r="J12" s="459"/>
      <c r="K12" s="459"/>
      <c r="L12" s="362"/>
      <c r="M12" s="222"/>
    </row>
    <row r="13" spans="1:15" ht="15.75" customHeight="1">
      <c r="A13" s="460" t="s">
        <v>463</v>
      </c>
      <c r="B13" s="460"/>
      <c r="C13" s="460"/>
      <c r="D13" s="460"/>
      <c r="E13" s="460"/>
      <c r="F13" s="460"/>
      <c r="G13" s="460"/>
      <c r="H13" s="460"/>
      <c r="I13" s="460"/>
      <c r="J13" s="460"/>
      <c r="K13" s="460"/>
      <c r="L13" s="460"/>
      <c r="M13" s="222"/>
    </row>
    <row r="14" spans="1:15" ht="12" customHeight="1">
      <c r="G14" s="461" t="s">
        <v>464</v>
      </c>
      <c r="H14" s="461"/>
      <c r="I14" s="461"/>
      <c r="J14" s="461"/>
      <c r="K14" s="461"/>
      <c r="M14" s="222"/>
    </row>
    <row r="15" spans="1:15">
      <c r="G15" s="458" t="s">
        <v>8</v>
      </c>
      <c r="H15" s="458"/>
      <c r="I15" s="458"/>
      <c r="J15" s="458"/>
      <c r="K15" s="458"/>
    </row>
    <row r="16" spans="1:15" ht="15.75" customHeight="1">
      <c r="B16" s="460" t="s">
        <v>9</v>
      </c>
      <c r="C16" s="460"/>
      <c r="D16" s="460"/>
      <c r="E16" s="460"/>
      <c r="F16" s="460"/>
      <c r="G16" s="460"/>
      <c r="H16" s="460"/>
      <c r="I16" s="460"/>
      <c r="J16" s="460"/>
      <c r="K16" s="460"/>
      <c r="L16" s="460"/>
    </row>
    <row r="17" spans="1:13" ht="7.5" customHeight="1"/>
    <row r="18" spans="1:13">
      <c r="G18" s="461" t="s">
        <v>465</v>
      </c>
      <c r="H18" s="461"/>
      <c r="I18" s="461"/>
      <c r="J18" s="461"/>
      <c r="K18" s="461"/>
    </row>
    <row r="19" spans="1:13">
      <c r="G19" s="462" t="s">
        <v>10</v>
      </c>
      <c r="H19" s="462"/>
      <c r="I19" s="462"/>
      <c r="J19" s="462"/>
      <c r="K19" s="462"/>
    </row>
    <row r="20" spans="1:13" ht="6.75" customHeight="1">
      <c r="G20" s="362"/>
      <c r="H20" s="362"/>
      <c r="I20" s="362"/>
      <c r="J20" s="362"/>
      <c r="K20" s="362"/>
    </row>
    <row r="21" spans="1:13">
      <c r="B21" s="223"/>
      <c r="C21" s="223"/>
      <c r="D21" s="223"/>
      <c r="E21" s="463" t="s">
        <v>11</v>
      </c>
      <c r="F21" s="463"/>
      <c r="G21" s="463"/>
      <c r="H21" s="463"/>
      <c r="I21" s="463"/>
      <c r="J21" s="463"/>
      <c r="K21" s="463"/>
      <c r="L21" s="223"/>
    </row>
    <row r="22" spans="1:13" ht="15" customHeight="1">
      <c r="A22" s="455" t="s">
        <v>12</v>
      </c>
      <c r="B22" s="455"/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231"/>
    </row>
    <row r="23" spans="1:13">
      <c r="F23" s="218"/>
      <c r="J23" s="232"/>
      <c r="K23" s="233"/>
      <c r="L23" s="234" t="s">
        <v>13</v>
      </c>
      <c r="M23" s="231"/>
    </row>
    <row r="24" spans="1:13">
      <c r="F24" s="218"/>
      <c r="J24" s="235" t="s">
        <v>14</v>
      </c>
      <c r="K24" s="224"/>
      <c r="L24" s="236"/>
      <c r="M24" s="231"/>
    </row>
    <row r="25" spans="1:13">
      <c r="E25" s="362"/>
      <c r="F25" s="360"/>
      <c r="I25" s="237"/>
      <c r="J25" s="237"/>
      <c r="K25" s="238" t="s">
        <v>15</v>
      </c>
      <c r="L25" s="236"/>
      <c r="M25" s="231"/>
    </row>
    <row r="26" spans="1:13">
      <c r="A26" s="442" t="s">
        <v>16</v>
      </c>
      <c r="B26" s="442"/>
      <c r="C26" s="442"/>
      <c r="D26" s="442"/>
      <c r="E26" s="442"/>
      <c r="F26" s="442"/>
      <c r="G26" s="442"/>
      <c r="H26" s="442"/>
      <c r="I26" s="442"/>
      <c r="K26" s="238" t="s">
        <v>17</v>
      </c>
      <c r="L26" s="239" t="s">
        <v>18</v>
      </c>
      <c r="M26" s="231"/>
    </row>
    <row r="27" spans="1:13" ht="29.1" customHeight="1">
      <c r="A27" s="442" t="s">
        <v>19</v>
      </c>
      <c r="B27" s="442"/>
      <c r="C27" s="442"/>
      <c r="D27" s="442"/>
      <c r="E27" s="442"/>
      <c r="F27" s="442"/>
      <c r="G27" s="442"/>
      <c r="H27" s="442"/>
      <c r="I27" s="442"/>
      <c r="J27" s="358" t="s">
        <v>20</v>
      </c>
      <c r="K27" s="240" t="s">
        <v>21</v>
      </c>
      <c r="L27" s="236"/>
      <c r="M27" s="231"/>
    </row>
    <row r="28" spans="1:13">
      <c r="F28" s="218"/>
      <c r="G28" s="241" t="s">
        <v>22</v>
      </c>
      <c r="H28" s="242" t="s">
        <v>23</v>
      </c>
      <c r="I28" s="243"/>
      <c r="J28" s="244"/>
      <c r="K28" s="236"/>
      <c r="L28" s="236"/>
      <c r="M28" s="231"/>
    </row>
    <row r="29" spans="1:13">
      <c r="F29" s="218"/>
      <c r="G29" s="443" t="s">
        <v>24</v>
      </c>
      <c r="H29" s="443"/>
      <c r="I29" s="245" t="s">
        <v>25</v>
      </c>
      <c r="J29" s="246" t="s">
        <v>26</v>
      </c>
      <c r="K29" s="236" t="s">
        <v>27</v>
      </c>
      <c r="L29" s="236" t="s">
        <v>27</v>
      </c>
      <c r="M29" s="231"/>
    </row>
    <row r="30" spans="1:13">
      <c r="A30" s="444" t="s">
        <v>28</v>
      </c>
      <c r="B30" s="444"/>
      <c r="C30" s="444"/>
      <c r="D30" s="444"/>
      <c r="E30" s="444"/>
      <c r="F30" s="444"/>
      <c r="G30" s="444"/>
      <c r="H30" s="444"/>
      <c r="I30" s="444"/>
      <c r="J30" s="247"/>
      <c r="K30" s="247"/>
      <c r="L30" s="248" t="s">
        <v>29</v>
      </c>
      <c r="M30" s="249"/>
    </row>
    <row r="31" spans="1:13" ht="27" customHeight="1">
      <c r="A31" s="445" t="s">
        <v>30</v>
      </c>
      <c r="B31" s="446"/>
      <c r="C31" s="446"/>
      <c r="D31" s="446"/>
      <c r="E31" s="446"/>
      <c r="F31" s="446"/>
      <c r="G31" s="449" t="s">
        <v>31</v>
      </c>
      <c r="H31" s="451" t="s">
        <v>32</v>
      </c>
      <c r="I31" s="453" t="s">
        <v>33</v>
      </c>
      <c r="J31" s="454"/>
      <c r="K31" s="434" t="s">
        <v>34</v>
      </c>
      <c r="L31" s="436" t="s">
        <v>35</v>
      </c>
      <c r="M31" s="249"/>
    </row>
    <row r="32" spans="1:13" ht="58.5" customHeight="1">
      <c r="A32" s="447"/>
      <c r="B32" s="448"/>
      <c r="C32" s="448"/>
      <c r="D32" s="448"/>
      <c r="E32" s="448"/>
      <c r="F32" s="448"/>
      <c r="G32" s="450"/>
      <c r="H32" s="452"/>
      <c r="I32" s="250" t="s">
        <v>36</v>
      </c>
      <c r="J32" s="251" t="s">
        <v>37</v>
      </c>
      <c r="K32" s="435"/>
      <c r="L32" s="437"/>
    </row>
    <row r="33" spans="1:15">
      <c r="A33" s="438" t="s">
        <v>38</v>
      </c>
      <c r="B33" s="439"/>
      <c r="C33" s="439"/>
      <c r="D33" s="439"/>
      <c r="E33" s="439"/>
      <c r="F33" s="440"/>
      <c r="G33" s="252">
        <v>2</v>
      </c>
      <c r="H33" s="253">
        <v>3</v>
      </c>
      <c r="I33" s="254" t="s">
        <v>39</v>
      </c>
      <c r="J33" s="255" t="s">
        <v>40</v>
      </c>
      <c r="K33" s="256">
        <v>6</v>
      </c>
      <c r="L33" s="256">
        <v>7</v>
      </c>
    </row>
    <row r="34" spans="1:15">
      <c r="A34" s="257">
        <v>2</v>
      </c>
      <c r="B34" s="257"/>
      <c r="C34" s="258"/>
      <c r="D34" s="259"/>
      <c r="E34" s="257"/>
      <c r="F34" s="260"/>
      <c r="G34" s="259" t="s">
        <v>41</v>
      </c>
      <c r="H34" s="252">
        <v>1</v>
      </c>
      <c r="I34" s="261">
        <f>SUM(I35+I46+I65+I86+I93+I113+I139+I158+I168)</f>
        <v>1175100</v>
      </c>
      <c r="J34" s="261">
        <f>SUM(J35+J46+J65+J86+J93+J113+J139+J158+J168)</f>
        <v>1175100</v>
      </c>
      <c r="K34" s="262">
        <f>SUM(K35+K46+K65+K86+K93+K113+K139+K158+K168)</f>
        <v>1069160.0900000001</v>
      </c>
      <c r="L34" s="261">
        <f>SUM(L35+L46+L65+L86+L93+L113+L139+L158+L168)</f>
        <v>1069160.0900000001</v>
      </c>
      <c r="M34" s="263"/>
      <c r="N34" s="263"/>
      <c r="O34" s="263"/>
    </row>
    <row r="35" spans="1:15" ht="17.25" customHeight="1">
      <c r="A35" s="257">
        <v>2</v>
      </c>
      <c r="B35" s="264">
        <v>1</v>
      </c>
      <c r="C35" s="265"/>
      <c r="D35" s="266"/>
      <c r="E35" s="267"/>
      <c r="F35" s="268"/>
      <c r="G35" s="269" t="s">
        <v>42</v>
      </c>
      <c r="H35" s="252">
        <v>2</v>
      </c>
      <c r="I35" s="261">
        <f>SUM(I36+I42)</f>
        <v>1060300</v>
      </c>
      <c r="J35" s="261">
        <f>SUM(J36+J42)</f>
        <v>1060300</v>
      </c>
      <c r="K35" s="270">
        <f>SUM(K36+K42)</f>
        <v>956480.63</v>
      </c>
      <c r="L35" s="271">
        <f>SUM(L36+L42)</f>
        <v>956480.63</v>
      </c>
    </row>
    <row r="36" spans="1:15">
      <c r="A36" s="272">
        <v>2</v>
      </c>
      <c r="B36" s="272">
        <v>1</v>
      </c>
      <c r="C36" s="273">
        <v>1</v>
      </c>
      <c r="D36" s="274"/>
      <c r="E36" s="272"/>
      <c r="F36" s="275"/>
      <c r="G36" s="274" t="s">
        <v>43</v>
      </c>
      <c r="H36" s="252">
        <v>3</v>
      </c>
      <c r="I36" s="261">
        <f>SUM(I37)</f>
        <v>1043800</v>
      </c>
      <c r="J36" s="261">
        <f>SUM(J37)</f>
        <v>1043800</v>
      </c>
      <c r="K36" s="262">
        <f>SUM(K37)</f>
        <v>941037.91</v>
      </c>
      <c r="L36" s="261">
        <f>SUM(L37)</f>
        <v>941037.91</v>
      </c>
    </row>
    <row r="37" spans="1:15">
      <c r="A37" s="276">
        <v>2</v>
      </c>
      <c r="B37" s="272">
        <v>1</v>
      </c>
      <c r="C37" s="273">
        <v>1</v>
      </c>
      <c r="D37" s="274">
        <v>1</v>
      </c>
      <c r="E37" s="272"/>
      <c r="F37" s="275"/>
      <c r="G37" s="274" t="s">
        <v>43</v>
      </c>
      <c r="H37" s="252">
        <v>4</v>
      </c>
      <c r="I37" s="261">
        <f>SUM(I38+I40)</f>
        <v>1043800</v>
      </c>
      <c r="J37" s="261">
        <f t="shared" ref="J37:L38" si="0">SUM(J38)</f>
        <v>1043800</v>
      </c>
      <c r="K37" s="261">
        <f t="shared" si="0"/>
        <v>941037.91</v>
      </c>
      <c r="L37" s="261">
        <f t="shared" si="0"/>
        <v>941037.91</v>
      </c>
    </row>
    <row r="38" spans="1:15">
      <c r="A38" s="276">
        <v>2</v>
      </c>
      <c r="B38" s="272">
        <v>1</v>
      </c>
      <c r="C38" s="273">
        <v>1</v>
      </c>
      <c r="D38" s="274">
        <v>1</v>
      </c>
      <c r="E38" s="272">
        <v>1</v>
      </c>
      <c r="F38" s="275"/>
      <c r="G38" s="274" t="s">
        <v>44</v>
      </c>
      <c r="H38" s="252">
        <v>5</v>
      </c>
      <c r="I38" s="262">
        <f>SUM(I39)</f>
        <v>1043800</v>
      </c>
      <c r="J38" s="262">
        <f t="shared" si="0"/>
        <v>1043800</v>
      </c>
      <c r="K38" s="262">
        <f t="shared" si="0"/>
        <v>941037.91</v>
      </c>
      <c r="L38" s="262">
        <f t="shared" si="0"/>
        <v>941037.91</v>
      </c>
    </row>
    <row r="39" spans="1:15">
      <c r="A39" s="276">
        <v>2</v>
      </c>
      <c r="B39" s="272">
        <v>1</v>
      </c>
      <c r="C39" s="273">
        <v>1</v>
      </c>
      <c r="D39" s="274">
        <v>1</v>
      </c>
      <c r="E39" s="272">
        <v>1</v>
      </c>
      <c r="F39" s="275">
        <v>1</v>
      </c>
      <c r="G39" s="274" t="s">
        <v>44</v>
      </c>
      <c r="H39" s="252">
        <v>6</v>
      </c>
      <c r="I39" s="277">
        <v>1043800</v>
      </c>
      <c r="J39" s="278">
        <v>1043800</v>
      </c>
      <c r="K39" s="278">
        <v>941037.91</v>
      </c>
      <c r="L39" s="278">
        <v>941037.91</v>
      </c>
    </row>
    <row r="40" spans="1:15" hidden="1">
      <c r="A40" s="276">
        <v>2</v>
      </c>
      <c r="B40" s="272">
        <v>1</v>
      </c>
      <c r="C40" s="273">
        <v>1</v>
      </c>
      <c r="D40" s="274">
        <v>1</v>
      </c>
      <c r="E40" s="272">
        <v>2</v>
      </c>
      <c r="F40" s="275"/>
      <c r="G40" s="274" t="s">
        <v>45</v>
      </c>
      <c r="H40" s="252">
        <v>7</v>
      </c>
      <c r="I40" s="262">
        <f>I41</f>
        <v>0</v>
      </c>
      <c r="J40" s="262">
        <f>J41</f>
        <v>0</v>
      </c>
      <c r="K40" s="262">
        <f>K41</f>
        <v>0</v>
      </c>
      <c r="L40" s="262">
        <f>L41</f>
        <v>0</v>
      </c>
    </row>
    <row r="41" spans="1:15" hidden="1">
      <c r="A41" s="276">
        <v>2</v>
      </c>
      <c r="B41" s="272">
        <v>1</v>
      </c>
      <c r="C41" s="273">
        <v>1</v>
      </c>
      <c r="D41" s="274">
        <v>1</v>
      </c>
      <c r="E41" s="272">
        <v>2</v>
      </c>
      <c r="F41" s="275">
        <v>1</v>
      </c>
      <c r="G41" s="274" t="s">
        <v>45</v>
      </c>
      <c r="H41" s="252">
        <v>8</v>
      </c>
      <c r="I41" s="278">
        <v>0</v>
      </c>
      <c r="J41" s="279">
        <v>0</v>
      </c>
      <c r="K41" s="278">
        <v>0</v>
      </c>
      <c r="L41" s="279">
        <v>0</v>
      </c>
    </row>
    <row r="42" spans="1:15">
      <c r="A42" s="276">
        <v>2</v>
      </c>
      <c r="B42" s="272">
        <v>1</v>
      </c>
      <c r="C42" s="273">
        <v>2</v>
      </c>
      <c r="D42" s="274"/>
      <c r="E42" s="272"/>
      <c r="F42" s="275"/>
      <c r="G42" s="274" t="s">
        <v>46</v>
      </c>
      <c r="H42" s="252">
        <v>9</v>
      </c>
      <c r="I42" s="262">
        <f t="shared" ref="I42:L44" si="1">I43</f>
        <v>16500</v>
      </c>
      <c r="J42" s="261">
        <f t="shared" si="1"/>
        <v>16500</v>
      </c>
      <c r="K42" s="262">
        <f t="shared" si="1"/>
        <v>15442.72</v>
      </c>
      <c r="L42" s="261">
        <f t="shared" si="1"/>
        <v>15442.72</v>
      </c>
    </row>
    <row r="43" spans="1:15">
      <c r="A43" s="276">
        <v>2</v>
      </c>
      <c r="B43" s="272">
        <v>1</v>
      </c>
      <c r="C43" s="273">
        <v>2</v>
      </c>
      <c r="D43" s="274">
        <v>1</v>
      </c>
      <c r="E43" s="272"/>
      <c r="F43" s="275"/>
      <c r="G43" s="274" t="s">
        <v>46</v>
      </c>
      <c r="H43" s="252">
        <v>10</v>
      </c>
      <c r="I43" s="262">
        <f t="shared" si="1"/>
        <v>16500</v>
      </c>
      <c r="J43" s="261">
        <f t="shared" si="1"/>
        <v>16500</v>
      </c>
      <c r="K43" s="261">
        <f t="shared" si="1"/>
        <v>15442.72</v>
      </c>
      <c r="L43" s="261">
        <f t="shared" si="1"/>
        <v>15442.72</v>
      </c>
    </row>
    <row r="44" spans="1:15">
      <c r="A44" s="276">
        <v>2</v>
      </c>
      <c r="B44" s="272">
        <v>1</v>
      </c>
      <c r="C44" s="273">
        <v>2</v>
      </c>
      <c r="D44" s="274">
        <v>1</v>
      </c>
      <c r="E44" s="272">
        <v>1</v>
      </c>
      <c r="F44" s="275"/>
      <c r="G44" s="274" t="s">
        <v>46</v>
      </c>
      <c r="H44" s="252">
        <v>11</v>
      </c>
      <c r="I44" s="261">
        <f t="shared" si="1"/>
        <v>16500</v>
      </c>
      <c r="J44" s="261">
        <f t="shared" si="1"/>
        <v>16500</v>
      </c>
      <c r="K44" s="261">
        <f t="shared" si="1"/>
        <v>15442.72</v>
      </c>
      <c r="L44" s="261">
        <f t="shared" si="1"/>
        <v>15442.72</v>
      </c>
    </row>
    <row r="45" spans="1:15">
      <c r="A45" s="276">
        <v>2</v>
      </c>
      <c r="B45" s="272">
        <v>1</v>
      </c>
      <c r="C45" s="273">
        <v>2</v>
      </c>
      <c r="D45" s="274">
        <v>1</v>
      </c>
      <c r="E45" s="272">
        <v>1</v>
      </c>
      <c r="F45" s="275">
        <v>1</v>
      </c>
      <c r="G45" s="274" t="s">
        <v>46</v>
      </c>
      <c r="H45" s="252">
        <v>12</v>
      </c>
      <c r="I45" s="279">
        <v>16500</v>
      </c>
      <c r="J45" s="278">
        <v>16500</v>
      </c>
      <c r="K45" s="278">
        <v>15442.72</v>
      </c>
      <c r="L45" s="278">
        <v>15442.72</v>
      </c>
    </row>
    <row r="46" spans="1:15">
      <c r="A46" s="280">
        <v>2</v>
      </c>
      <c r="B46" s="281">
        <v>2</v>
      </c>
      <c r="C46" s="265"/>
      <c r="D46" s="266"/>
      <c r="E46" s="267"/>
      <c r="F46" s="268"/>
      <c r="G46" s="269" t="s">
        <v>47</v>
      </c>
      <c r="H46" s="252">
        <v>13</v>
      </c>
      <c r="I46" s="282">
        <f t="shared" ref="I46:L48" si="2">I47</f>
        <v>104300</v>
      </c>
      <c r="J46" s="283">
        <f t="shared" si="2"/>
        <v>104300</v>
      </c>
      <c r="K46" s="282">
        <f t="shared" si="2"/>
        <v>102509.51000000001</v>
      </c>
      <c r="L46" s="282">
        <f t="shared" si="2"/>
        <v>102509.51000000001</v>
      </c>
    </row>
    <row r="47" spans="1:15">
      <c r="A47" s="276">
        <v>2</v>
      </c>
      <c r="B47" s="272">
        <v>2</v>
      </c>
      <c r="C47" s="273">
        <v>1</v>
      </c>
      <c r="D47" s="274"/>
      <c r="E47" s="272"/>
      <c r="F47" s="275"/>
      <c r="G47" s="266" t="s">
        <v>47</v>
      </c>
      <c r="H47" s="252">
        <v>14</v>
      </c>
      <c r="I47" s="261">
        <f t="shared" si="2"/>
        <v>104300</v>
      </c>
      <c r="J47" s="262">
        <f t="shared" si="2"/>
        <v>104300</v>
      </c>
      <c r="K47" s="261">
        <f t="shared" si="2"/>
        <v>102509.51000000001</v>
      </c>
      <c r="L47" s="262">
        <f t="shared" si="2"/>
        <v>102509.51000000001</v>
      </c>
    </row>
    <row r="48" spans="1:15">
      <c r="A48" s="276">
        <v>2</v>
      </c>
      <c r="B48" s="272">
        <v>2</v>
      </c>
      <c r="C48" s="273">
        <v>1</v>
      </c>
      <c r="D48" s="274">
        <v>1</v>
      </c>
      <c r="E48" s="272"/>
      <c r="F48" s="275"/>
      <c r="G48" s="266" t="s">
        <v>47</v>
      </c>
      <c r="H48" s="252">
        <v>15</v>
      </c>
      <c r="I48" s="261">
        <f t="shared" si="2"/>
        <v>104300</v>
      </c>
      <c r="J48" s="262">
        <f t="shared" si="2"/>
        <v>104300</v>
      </c>
      <c r="K48" s="271">
        <f t="shared" si="2"/>
        <v>102509.51000000001</v>
      </c>
      <c r="L48" s="271">
        <f t="shared" si="2"/>
        <v>102509.51000000001</v>
      </c>
    </row>
    <row r="49" spans="1:12">
      <c r="A49" s="284">
        <v>2</v>
      </c>
      <c r="B49" s="285">
        <v>2</v>
      </c>
      <c r="C49" s="286">
        <v>1</v>
      </c>
      <c r="D49" s="287">
        <v>1</v>
      </c>
      <c r="E49" s="285">
        <v>1</v>
      </c>
      <c r="F49" s="288"/>
      <c r="G49" s="266" t="s">
        <v>47</v>
      </c>
      <c r="H49" s="252">
        <v>16</v>
      </c>
      <c r="I49" s="289">
        <f>SUM(I50:I64)</f>
        <v>104300</v>
      </c>
      <c r="J49" s="289">
        <f>SUM(J50:J64)</f>
        <v>104300</v>
      </c>
      <c r="K49" s="290">
        <f>SUM(K50:K64)</f>
        <v>102509.51000000001</v>
      </c>
      <c r="L49" s="290">
        <f>SUM(L50:L64)</f>
        <v>102509.51000000001</v>
      </c>
    </row>
    <row r="50" spans="1:12" hidden="1">
      <c r="A50" s="276">
        <v>2</v>
      </c>
      <c r="B50" s="272">
        <v>2</v>
      </c>
      <c r="C50" s="273">
        <v>1</v>
      </c>
      <c r="D50" s="274">
        <v>1</v>
      </c>
      <c r="E50" s="272">
        <v>1</v>
      </c>
      <c r="F50" s="291">
        <v>1</v>
      </c>
      <c r="G50" s="274" t="s">
        <v>48</v>
      </c>
      <c r="H50" s="252">
        <v>17</v>
      </c>
      <c r="I50" s="278">
        <v>0</v>
      </c>
      <c r="J50" s="278">
        <v>0</v>
      </c>
      <c r="K50" s="278">
        <v>0</v>
      </c>
      <c r="L50" s="278">
        <v>0</v>
      </c>
    </row>
    <row r="51" spans="1:12" ht="25.5" hidden="1" customHeight="1">
      <c r="A51" s="276">
        <v>2</v>
      </c>
      <c r="B51" s="272">
        <v>2</v>
      </c>
      <c r="C51" s="273">
        <v>1</v>
      </c>
      <c r="D51" s="274">
        <v>1</v>
      </c>
      <c r="E51" s="272">
        <v>1</v>
      </c>
      <c r="F51" s="275">
        <v>2</v>
      </c>
      <c r="G51" s="274" t="s">
        <v>49</v>
      </c>
      <c r="H51" s="252">
        <v>18</v>
      </c>
      <c r="I51" s="278">
        <v>0</v>
      </c>
      <c r="J51" s="278">
        <v>0</v>
      </c>
      <c r="K51" s="278">
        <v>0</v>
      </c>
      <c r="L51" s="278">
        <v>0</v>
      </c>
    </row>
    <row r="52" spans="1:12" ht="25.5" customHeight="1">
      <c r="A52" s="276">
        <v>2</v>
      </c>
      <c r="B52" s="272">
        <v>2</v>
      </c>
      <c r="C52" s="273">
        <v>1</v>
      </c>
      <c r="D52" s="274">
        <v>1</v>
      </c>
      <c r="E52" s="272">
        <v>1</v>
      </c>
      <c r="F52" s="275">
        <v>5</v>
      </c>
      <c r="G52" s="274" t="s">
        <v>50</v>
      </c>
      <c r="H52" s="252">
        <v>19</v>
      </c>
      <c r="I52" s="278">
        <v>10100</v>
      </c>
      <c r="J52" s="278">
        <v>10100</v>
      </c>
      <c r="K52" s="278">
        <v>9307.06</v>
      </c>
      <c r="L52" s="278">
        <v>9307.06</v>
      </c>
    </row>
    <row r="53" spans="1:12" ht="25.5" customHeight="1">
      <c r="A53" s="276">
        <v>2</v>
      </c>
      <c r="B53" s="272">
        <v>2</v>
      </c>
      <c r="C53" s="273">
        <v>1</v>
      </c>
      <c r="D53" s="274">
        <v>1</v>
      </c>
      <c r="E53" s="272">
        <v>1</v>
      </c>
      <c r="F53" s="275">
        <v>6</v>
      </c>
      <c r="G53" s="274" t="s">
        <v>51</v>
      </c>
      <c r="H53" s="252">
        <v>20</v>
      </c>
      <c r="I53" s="278">
        <v>8700</v>
      </c>
      <c r="J53" s="278">
        <v>8700</v>
      </c>
      <c r="K53" s="278">
        <v>8560.6</v>
      </c>
      <c r="L53" s="278">
        <v>8560.6</v>
      </c>
    </row>
    <row r="54" spans="1:12" ht="25.5" hidden="1" customHeight="1">
      <c r="A54" s="292">
        <v>2</v>
      </c>
      <c r="B54" s="267">
        <v>2</v>
      </c>
      <c r="C54" s="265">
        <v>1</v>
      </c>
      <c r="D54" s="266">
        <v>1</v>
      </c>
      <c r="E54" s="267">
        <v>1</v>
      </c>
      <c r="F54" s="268">
        <v>7</v>
      </c>
      <c r="G54" s="266" t="s">
        <v>52</v>
      </c>
      <c r="H54" s="252">
        <v>21</v>
      </c>
      <c r="I54" s="278">
        <v>0</v>
      </c>
      <c r="J54" s="278">
        <v>0</v>
      </c>
      <c r="K54" s="278">
        <v>0</v>
      </c>
      <c r="L54" s="278">
        <v>0</v>
      </c>
    </row>
    <row r="55" spans="1:12">
      <c r="A55" s="276">
        <v>2</v>
      </c>
      <c r="B55" s="272">
        <v>2</v>
      </c>
      <c r="C55" s="273">
        <v>1</v>
      </c>
      <c r="D55" s="274">
        <v>1</v>
      </c>
      <c r="E55" s="272">
        <v>1</v>
      </c>
      <c r="F55" s="275">
        <v>11</v>
      </c>
      <c r="G55" s="274" t="s">
        <v>53</v>
      </c>
      <c r="H55" s="252">
        <v>22</v>
      </c>
      <c r="I55" s="279">
        <v>1100</v>
      </c>
      <c r="J55" s="278">
        <v>1100</v>
      </c>
      <c r="K55" s="278">
        <v>1074</v>
      </c>
      <c r="L55" s="278">
        <v>1074</v>
      </c>
    </row>
    <row r="56" spans="1:12" ht="25.5" hidden="1" customHeight="1">
      <c r="A56" s="284">
        <v>2</v>
      </c>
      <c r="B56" s="293">
        <v>2</v>
      </c>
      <c r="C56" s="294">
        <v>1</v>
      </c>
      <c r="D56" s="294">
        <v>1</v>
      </c>
      <c r="E56" s="294">
        <v>1</v>
      </c>
      <c r="F56" s="295">
        <v>12</v>
      </c>
      <c r="G56" s="296" t="s">
        <v>54</v>
      </c>
      <c r="H56" s="252">
        <v>23</v>
      </c>
      <c r="I56" s="297">
        <v>0</v>
      </c>
      <c r="J56" s="278">
        <v>0</v>
      </c>
      <c r="K56" s="278">
        <v>0</v>
      </c>
      <c r="L56" s="278">
        <v>0</v>
      </c>
    </row>
    <row r="57" spans="1:12" ht="25.5" customHeight="1">
      <c r="A57" s="276">
        <v>2</v>
      </c>
      <c r="B57" s="272">
        <v>2</v>
      </c>
      <c r="C57" s="273">
        <v>1</v>
      </c>
      <c r="D57" s="273">
        <v>1</v>
      </c>
      <c r="E57" s="273">
        <v>1</v>
      </c>
      <c r="F57" s="275">
        <v>14</v>
      </c>
      <c r="G57" s="298" t="s">
        <v>55</v>
      </c>
      <c r="H57" s="252">
        <v>24</v>
      </c>
      <c r="I57" s="279">
        <v>6000</v>
      </c>
      <c r="J57" s="279">
        <v>6000</v>
      </c>
      <c r="K57" s="279">
        <v>6000</v>
      </c>
      <c r="L57" s="279">
        <v>6000</v>
      </c>
    </row>
    <row r="58" spans="1:12" ht="25.5" customHeight="1">
      <c r="A58" s="276">
        <v>2</v>
      </c>
      <c r="B58" s="272">
        <v>2</v>
      </c>
      <c r="C58" s="273">
        <v>1</v>
      </c>
      <c r="D58" s="273">
        <v>1</v>
      </c>
      <c r="E58" s="273">
        <v>1</v>
      </c>
      <c r="F58" s="275">
        <v>15</v>
      </c>
      <c r="G58" s="274" t="s">
        <v>56</v>
      </c>
      <c r="H58" s="252">
        <v>25</v>
      </c>
      <c r="I58" s="279">
        <v>2700</v>
      </c>
      <c r="J58" s="278">
        <v>2700</v>
      </c>
      <c r="K58" s="278">
        <v>2700</v>
      </c>
      <c r="L58" s="278">
        <v>2700</v>
      </c>
    </row>
    <row r="59" spans="1:12">
      <c r="A59" s="276">
        <v>2</v>
      </c>
      <c r="B59" s="272">
        <v>2</v>
      </c>
      <c r="C59" s="273">
        <v>1</v>
      </c>
      <c r="D59" s="273">
        <v>1</v>
      </c>
      <c r="E59" s="273">
        <v>1</v>
      </c>
      <c r="F59" s="275">
        <v>16</v>
      </c>
      <c r="G59" s="274" t="s">
        <v>57</v>
      </c>
      <c r="H59" s="252">
        <v>26</v>
      </c>
      <c r="I59" s="279">
        <v>600</v>
      </c>
      <c r="J59" s="278">
        <v>600</v>
      </c>
      <c r="K59" s="278">
        <v>600</v>
      </c>
      <c r="L59" s="278">
        <v>600</v>
      </c>
    </row>
    <row r="60" spans="1:12" ht="25.5" hidden="1" customHeight="1">
      <c r="A60" s="276">
        <v>2</v>
      </c>
      <c r="B60" s="272">
        <v>2</v>
      </c>
      <c r="C60" s="273">
        <v>1</v>
      </c>
      <c r="D60" s="273">
        <v>1</v>
      </c>
      <c r="E60" s="273">
        <v>1</v>
      </c>
      <c r="F60" s="275">
        <v>17</v>
      </c>
      <c r="G60" s="274" t="s">
        <v>58</v>
      </c>
      <c r="H60" s="252">
        <v>27</v>
      </c>
      <c r="I60" s="279">
        <v>0</v>
      </c>
      <c r="J60" s="279">
        <v>0</v>
      </c>
      <c r="K60" s="279">
        <v>0</v>
      </c>
      <c r="L60" s="279">
        <v>0</v>
      </c>
    </row>
    <row r="61" spans="1:12">
      <c r="A61" s="276">
        <v>2</v>
      </c>
      <c r="B61" s="272">
        <v>2</v>
      </c>
      <c r="C61" s="273">
        <v>1</v>
      </c>
      <c r="D61" s="273">
        <v>1</v>
      </c>
      <c r="E61" s="273">
        <v>1</v>
      </c>
      <c r="F61" s="275">
        <v>20</v>
      </c>
      <c r="G61" s="274" t="s">
        <v>59</v>
      </c>
      <c r="H61" s="252">
        <v>28</v>
      </c>
      <c r="I61" s="279">
        <v>25100</v>
      </c>
      <c r="J61" s="278">
        <v>25100</v>
      </c>
      <c r="K61" s="278">
        <v>24345.13</v>
      </c>
      <c r="L61" s="278">
        <v>24345.13</v>
      </c>
    </row>
    <row r="62" spans="1:12" ht="25.5" customHeight="1">
      <c r="A62" s="276">
        <v>2</v>
      </c>
      <c r="B62" s="272">
        <v>2</v>
      </c>
      <c r="C62" s="273">
        <v>1</v>
      </c>
      <c r="D62" s="273">
        <v>1</v>
      </c>
      <c r="E62" s="273">
        <v>1</v>
      </c>
      <c r="F62" s="275">
        <v>21</v>
      </c>
      <c r="G62" s="274" t="s">
        <v>60</v>
      </c>
      <c r="H62" s="252">
        <v>29</v>
      </c>
      <c r="I62" s="279">
        <v>4000</v>
      </c>
      <c r="J62" s="278">
        <v>4000</v>
      </c>
      <c r="K62" s="278">
        <v>3980.57</v>
      </c>
      <c r="L62" s="278">
        <v>3980.57</v>
      </c>
    </row>
    <row r="63" spans="1:12" hidden="1">
      <c r="A63" s="276">
        <v>2</v>
      </c>
      <c r="B63" s="272">
        <v>2</v>
      </c>
      <c r="C63" s="273">
        <v>1</v>
      </c>
      <c r="D63" s="273">
        <v>1</v>
      </c>
      <c r="E63" s="273">
        <v>1</v>
      </c>
      <c r="F63" s="275">
        <v>22</v>
      </c>
      <c r="G63" s="274" t="s">
        <v>61</v>
      </c>
      <c r="H63" s="252">
        <v>30</v>
      </c>
      <c r="I63" s="279">
        <v>0</v>
      </c>
      <c r="J63" s="278">
        <v>0</v>
      </c>
      <c r="K63" s="278">
        <v>0</v>
      </c>
      <c r="L63" s="278">
        <v>0</v>
      </c>
    </row>
    <row r="64" spans="1:12">
      <c r="A64" s="276">
        <v>2</v>
      </c>
      <c r="B64" s="272">
        <v>2</v>
      </c>
      <c r="C64" s="273">
        <v>1</v>
      </c>
      <c r="D64" s="273">
        <v>1</v>
      </c>
      <c r="E64" s="273">
        <v>1</v>
      </c>
      <c r="F64" s="275">
        <v>30</v>
      </c>
      <c r="G64" s="274" t="s">
        <v>62</v>
      </c>
      <c r="H64" s="252">
        <v>31</v>
      </c>
      <c r="I64" s="279">
        <v>46000</v>
      </c>
      <c r="J64" s="278">
        <v>46000</v>
      </c>
      <c r="K64" s="278">
        <v>45942.15</v>
      </c>
      <c r="L64" s="278">
        <v>45942.15</v>
      </c>
    </row>
    <row r="65" spans="1:15" hidden="1">
      <c r="A65" s="299">
        <v>2</v>
      </c>
      <c r="B65" s="300">
        <v>3</v>
      </c>
      <c r="C65" s="264"/>
      <c r="D65" s="265"/>
      <c r="E65" s="265"/>
      <c r="F65" s="268"/>
      <c r="G65" s="301" t="s">
        <v>63</v>
      </c>
      <c r="H65" s="252">
        <v>32</v>
      </c>
      <c r="I65" s="282">
        <f>I66+I82</f>
        <v>0</v>
      </c>
      <c r="J65" s="282">
        <f>J66+J82</f>
        <v>0</v>
      </c>
      <c r="K65" s="282">
        <f>K66+K82</f>
        <v>0</v>
      </c>
      <c r="L65" s="282">
        <f>L66+L82</f>
        <v>0</v>
      </c>
    </row>
    <row r="66" spans="1:15" hidden="1">
      <c r="A66" s="276">
        <v>2</v>
      </c>
      <c r="B66" s="272">
        <v>3</v>
      </c>
      <c r="C66" s="273">
        <v>1</v>
      </c>
      <c r="D66" s="273"/>
      <c r="E66" s="273"/>
      <c r="F66" s="275"/>
      <c r="G66" s="274" t="s">
        <v>64</v>
      </c>
      <c r="H66" s="252">
        <v>33</v>
      </c>
      <c r="I66" s="261">
        <f>SUM(I67+I72+I77)</f>
        <v>0</v>
      </c>
      <c r="J66" s="302">
        <f>SUM(J67+J72+J77)</f>
        <v>0</v>
      </c>
      <c r="K66" s="262">
        <f>SUM(K67+K72+K77)</f>
        <v>0</v>
      </c>
      <c r="L66" s="261">
        <f>SUM(L67+L72+L77)</f>
        <v>0</v>
      </c>
    </row>
    <row r="67" spans="1:15" hidden="1">
      <c r="A67" s="276">
        <v>2</v>
      </c>
      <c r="B67" s="272">
        <v>3</v>
      </c>
      <c r="C67" s="273">
        <v>1</v>
      </c>
      <c r="D67" s="273">
        <v>1</v>
      </c>
      <c r="E67" s="273"/>
      <c r="F67" s="275"/>
      <c r="G67" s="274" t="s">
        <v>65</v>
      </c>
      <c r="H67" s="252">
        <v>34</v>
      </c>
      <c r="I67" s="261">
        <f>I68</f>
        <v>0</v>
      </c>
      <c r="J67" s="302">
        <f>J68</f>
        <v>0</v>
      </c>
      <c r="K67" s="262">
        <f>K68</f>
        <v>0</v>
      </c>
      <c r="L67" s="261">
        <f>L68</f>
        <v>0</v>
      </c>
    </row>
    <row r="68" spans="1:15" hidden="1">
      <c r="A68" s="276">
        <v>2</v>
      </c>
      <c r="B68" s="272">
        <v>3</v>
      </c>
      <c r="C68" s="273">
        <v>1</v>
      </c>
      <c r="D68" s="273">
        <v>1</v>
      </c>
      <c r="E68" s="273">
        <v>1</v>
      </c>
      <c r="F68" s="275"/>
      <c r="G68" s="274" t="s">
        <v>65</v>
      </c>
      <c r="H68" s="252">
        <v>35</v>
      </c>
      <c r="I68" s="261">
        <f>SUM(I69:I71)</f>
        <v>0</v>
      </c>
      <c r="J68" s="302">
        <f>SUM(J69:J71)</f>
        <v>0</v>
      </c>
      <c r="K68" s="262">
        <f>SUM(K69:K71)</f>
        <v>0</v>
      </c>
      <c r="L68" s="261">
        <f>SUM(L69:L71)</f>
        <v>0</v>
      </c>
    </row>
    <row r="69" spans="1:15" ht="25.5" hidden="1" customHeight="1">
      <c r="A69" s="276">
        <v>2</v>
      </c>
      <c r="B69" s="272">
        <v>3</v>
      </c>
      <c r="C69" s="273">
        <v>1</v>
      </c>
      <c r="D69" s="273">
        <v>1</v>
      </c>
      <c r="E69" s="273">
        <v>1</v>
      </c>
      <c r="F69" s="275">
        <v>1</v>
      </c>
      <c r="G69" s="274" t="s">
        <v>66</v>
      </c>
      <c r="H69" s="252">
        <v>36</v>
      </c>
      <c r="I69" s="279">
        <v>0</v>
      </c>
      <c r="J69" s="279">
        <v>0</v>
      </c>
      <c r="K69" s="279">
        <v>0</v>
      </c>
      <c r="L69" s="279">
        <v>0</v>
      </c>
      <c r="M69" s="303"/>
      <c r="N69" s="303"/>
      <c r="O69" s="303"/>
    </row>
    <row r="70" spans="1:15" ht="25.5" hidden="1" customHeight="1">
      <c r="A70" s="276">
        <v>2</v>
      </c>
      <c r="B70" s="267">
        <v>3</v>
      </c>
      <c r="C70" s="265">
        <v>1</v>
      </c>
      <c r="D70" s="265">
        <v>1</v>
      </c>
      <c r="E70" s="265">
        <v>1</v>
      </c>
      <c r="F70" s="268">
        <v>2</v>
      </c>
      <c r="G70" s="266" t="s">
        <v>67</v>
      </c>
      <c r="H70" s="252">
        <v>37</v>
      </c>
      <c r="I70" s="277">
        <v>0</v>
      </c>
      <c r="J70" s="277">
        <v>0</v>
      </c>
      <c r="K70" s="277">
        <v>0</v>
      </c>
      <c r="L70" s="277">
        <v>0</v>
      </c>
    </row>
    <row r="71" spans="1:15" hidden="1">
      <c r="A71" s="272">
        <v>2</v>
      </c>
      <c r="B71" s="273">
        <v>3</v>
      </c>
      <c r="C71" s="273">
        <v>1</v>
      </c>
      <c r="D71" s="273">
        <v>1</v>
      </c>
      <c r="E71" s="273">
        <v>1</v>
      </c>
      <c r="F71" s="275">
        <v>3</v>
      </c>
      <c r="G71" s="274" t="s">
        <v>68</v>
      </c>
      <c r="H71" s="252">
        <v>38</v>
      </c>
      <c r="I71" s="279">
        <v>0</v>
      </c>
      <c r="J71" s="279">
        <v>0</v>
      </c>
      <c r="K71" s="279">
        <v>0</v>
      </c>
      <c r="L71" s="279">
        <v>0</v>
      </c>
    </row>
    <row r="72" spans="1:15" ht="25.5" hidden="1" customHeight="1">
      <c r="A72" s="267">
        <v>2</v>
      </c>
      <c r="B72" s="265">
        <v>3</v>
      </c>
      <c r="C72" s="265">
        <v>1</v>
      </c>
      <c r="D72" s="265">
        <v>2</v>
      </c>
      <c r="E72" s="265"/>
      <c r="F72" s="268"/>
      <c r="G72" s="266" t="s">
        <v>69</v>
      </c>
      <c r="H72" s="252">
        <v>39</v>
      </c>
      <c r="I72" s="282">
        <f>I73</f>
        <v>0</v>
      </c>
      <c r="J72" s="304">
        <f>J73</f>
        <v>0</v>
      </c>
      <c r="K72" s="283">
        <f>K73</f>
        <v>0</v>
      </c>
      <c r="L72" s="283">
        <f>L73</f>
        <v>0</v>
      </c>
    </row>
    <row r="73" spans="1:15" ht="25.5" hidden="1" customHeight="1">
      <c r="A73" s="285">
        <v>2</v>
      </c>
      <c r="B73" s="286">
        <v>3</v>
      </c>
      <c r="C73" s="286">
        <v>1</v>
      </c>
      <c r="D73" s="286">
        <v>2</v>
      </c>
      <c r="E73" s="286">
        <v>1</v>
      </c>
      <c r="F73" s="288"/>
      <c r="G73" s="266" t="s">
        <v>69</v>
      </c>
      <c r="H73" s="252">
        <v>40</v>
      </c>
      <c r="I73" s="271">
        <f>SUM(I74:I76)</f>
        <v>0</v>
      </c>
      <c r="J73" s="305">
        <f>SUM(J74:J76)</f>
        <v>0</v>
      </c>
      <c r="K73" s="270">
        <f>SUM(K74:K76)</f>
        <v>0</v>
      </c>
      <c r="L73" s="262">
        <f>SUM(L74:L76)</f>
        <v>0</v>
      </c>
    </row>
    <row r="74" spans="1:15" ht="25.5" hidden="1" customHeight="1">
      <c r="A74" s="272">
        <v>2</v>
      </c>
      <c r="B74" s="273">
        <v>3</v>
      </c>
      <c r="C74" s="273">
        <v>1</v>
      </c>
      <c r="D74" s="273">
        <v>2</v>
      </c>
      <c r="E74" s="273">
        <v>1</v>
      </c>
      <c r="F74" s="275">
        <v>1</v>
      </c>
      <c r="G74" s="276" t="s">
        <v>66</v>
      </c>
      <c r="H74" s="252">
        <v>41</v>
      </c>
      <c r="I74" s="279">
        <v>0</v>
      </c>
      <c r="J74" s="279">
        <v>0</v>
      </c>
      <c r="K74" s="279">
        <v>0</v>
      </c>
      <c r="L74" s="279">
        <v>0</v>
      </c>
      <c r="M74" s="303"/>
      <c r="N74" s="303"/>
      <c r="O74" s="303"/>
    </row>
    <row r="75" spans="1:15" ht="25.5" hidden="1" customHeight="1">
      <c r="A75" s="272">
        <v>2</v>
      </c>
      <c r="B75" s="273">
        <v>3</v>
      </c>
      <c r="C75" s="273">
        <v>1</v>
      </c>
      <c r="D75" s="273">
        <v>2</v>
      </c>
      <c r="E75" s="273">
        <v>1</v>
      </c>
      <c r="F75" s="275">
        <v>2</v>
      </c>
      <c r="G75" s="276" t="s">
        <v>67</v>
      </c>
      <c r="H75" s="252">
        <v>42</v>
      </c>
      <c r="I75" s="279">
        <v>0</v>
      </c>
      <c r="J75" s="279">
        <v>0</v>
      </c>
      <c r="K75" s="279">
        <v>0</v>
      </c>
      <c r="L75" s="279">
        <v>0</v>
      </c>
    </row>
    <row r="76" spans="1:15" hidden="1">
      <c r="A76" s="272">
        <v>2</v>
      </c>
      <c r="B76" s="273">
        <v>3</v>
      </c>
      <c r="C76" s="273">
        <v>1</v>
      </c>
      <c r="D76" s="273">
        <v>2</v>
      </c>
      <c r="E76" s="273">
        <v>1</v>
      </c>
      <c r="F76" s="275">
        <v>3</v>
      </c>
      <c r="G76" s="276" t="s">
        <v>68</v>
      </c>
      <c r="H76" s="252">
        <v>43</v>
      </c>
      <c r="I76" s="279">
        <v>0</v>
      </c>
      <c r="J76" s="279">
        <v>0</v>
      </c>
      <c r="K76" s="279">
        <v>0</v>
      </c>
      <c r="L76" s="279">
        <v>0</v>
      </c>
    </row>
    <row r="77" spans="1:15" ht="25.5" hidden="1" customHeight="1">
      <c r="A77" s="272">
        <v>2</v>
      </c>
      <c r="B77" s="273">
        <v>3</v>
      </c>
      <c r="C77" s="273">
        <v>1</v>
      </c>
      <c r="D77" s="273">
        <v>3</v>
      </c>
      <c r="E77" s="273"/>
      <c r="F77" s="275"/>
      <c r="G77" s="276" t="s">
        <v>450</v>
      </c>
      <c r="H77" s="252">
        <v>44</v>
      </c>
      <c r="I77" s="261">
        <f>I78</f>
        <v>0</v>
      </c>
      <c r="J77" s="302">
        <f>J78</f>
        <v>0</v>
      </c>
      <c r="K77" s="262">
        <f>K78</f>
        <v>0</v>
      </c>
      <c r="L77" s="262">
        <f>L78</f>
        <v>0</v>
      </c>
    </row>
    <row r="78" spans="1:15" ht="25.5" hidden="1" customHeight="1">
      <c r="A78" s="272">
        <v>2</v>
      </c>
      <c r="B78" s="273">
        <v>3</v>
      </c>
      <c r="C78" s="273">
        <v>1</v>
      </c>
      <c r="D78" s="273">
        <v>3</v>
      </c>
      <c r="E78" s="273">
        <v>1</v>
      </c>
      <c r="F78" s="275"/>
      <c r="G78" s="276" t="s">
        <v>451</v>
      </c>
      <c r="H78" s="252">
        <v>45</v>
      </c>
      <c r="I78" s="261">
        <f>SUM(I79:I81)</f>
        <v>0</v>
      </c>
      <c r="J78" s="302">
        <f>SUM(J79:J81)</f>
        <v>0</v>
      </c>
      <c r="K78" s="262">
        <f>SUM(K79:K81)</f>
        <v>0</v>
      </c>
      <c r="L78" s="262">
        <f>SUM(L79:L81)</f>
        <v>0</v>
      </c>
    </row>
    <row r="79" spans="1:15" hidden="1">
      <c r="A79" s="267">
        <v>2</v>
      </c>
      <c r="B79" s="265">
        <v>3</v>
      </c>
      <c r="C79" s="265">
        <v>1</v>
      </c>
      <c r="D79" s="265">
        <v>3</v>
      </c>
      <c r="E79" s="265">
        <v>1</v>
      </c>
      <c r="F79" s="268">
        <v>1</v>
      </c>
      <c r="G79" s="292" t="s">
        <v>70</v>
      </c>
      <c r="H79" s="252">
        <v>46</v>
      </c>
      <c r="I79" s="277">
        <v>0</v>
      </c>
      <c r="J79" s="277">
        <v>0</v>
      </c>
      <c r="K79" s="277">
        <v>0</v>
      </c>
      <c r="L79" s="277">
        <v>0</v>
      </c>
    </row>
    <row r="80" spans="1:15" hidden="1">
      <c r="A80" s="272">
        <v>2</v>
      </c>
      <c r="B80" s="273">
        <v>3</v>
      </c>
      <c r="C80" s="273">
        <v>1</v>
      </c>
      <c r="D80" s="273">
        <v>3</v>
      </c>
      <c r="E80" s="273">
        <v>1</v>
      </c>
      <c r="F80" s="275">
        <v>2</v>
      </c>
      <c r="G80" s="276" t="s">
        <v>71</v>
      </c>
      <c r="H80" s="252">
        <v>47</v>
      </c>
      <c r="I80" s="279">
        <v>0</v>
      </c>
      <c r="J80" s="279">
        <v>0</v>
      </c>
      <c r="K80" s="279">
        <v>0</v>
      </c>
      <c r="L80" s="279">
        <v>0</v>
      </c>
    </row>
    <row r="81" spans="1:12" hidden="1">
      <c r="A81" s="267">
        <v>2</v>
      </c>
      <c r="B81" s="265">
        <v>3</v>
      </c>
      <c r="C81" s="265">
        <v>1</v>
      </c>
      <c r="D81" s="265">
        <v>3</v>
      </c>
      <c r="E81" s="265">
        <v>1</v>
      </c>
      <c r="F81" s="268">
        <v>3</v>
      </c>
      <c r="G81" s="292" t="s">
        <v>72</v>
      </c>
      <c r="H81" s="252">
        <v>48</v>
      </c>
      <c r="I81" s="277">
        <v>0</v>
      </c>
      <c r="J81" s="277">
        <v>0</v>
      </c>
      <c r="K81" s="277">
        <v>0</v>
      </c>
      <c r="L81" s="277">
        <v>0</v>
      </c>
    </row>
    <row r="82" spans="1:12" hidden="1">
      <c r="A82" s="267">
        <v>2</v>
      </c>
      <c r="B82" s="265">
        <v>3</v>
      </c>
      <c r="C82" s="265">
        <v>2</v>
      </c>
      <c r="D82" s="265"/>
      <c r="E82" s="265"/>
      <c r="F82" s="268"/>
      <c r="G82" s="292" t="s">
        <v>73</v>
      </c>
      <c r="H82" s="252">
        <v>49</v>
      </c>
      <c r="I82" s="261">
        <f t="shared" ref="I82:L83" si="3">I83</f>
        <v>0</v>
      </c>
      <c r="J82" s="261">
        <f t="shared" si="3"/>
        <v>0</v>
      </c>
      <c r="K82" s="261">
        <f t="shared" si="3"/>
        <v>0</v>
      </c>
      <c r="L82" s="261">
        <f t="shared" si="3"/>
        <v>0</v>
      </c>
    </row>
    <row r="83" spans="1:12" hidden="1">
      <c r="A83" s="267">
        <v>2</v>
      </c>
      <c r="B83" s="265">
        <v>3</v>
      </c>
      <c r="C83" s="265">
        <v>2</v>
      </c>
      <c r="D83" s="265">
        <v>1</v>
      </c>
      <c r="E83" s="265"/>
      <c r="F83" s="268"/>
      <c r="G83" s="292" t="s">
        <v>73</v>
      </c>
      <c r="H83" s="252">
        <v>50</v>
      </c>
      <c r="I83" s="261">
        <f t="shared" si="3"/>
        <v>0</v>
      </c>
      <c r="J83" s="261">
        <f t="shared" si="3"/>
        <v>0</v>
      </c>
      <c r="K83" s="261">
        <f t="shared" si="3"/>
        <v>0</v>
      </c>
      <c r="L83" s="261">
        <f t="shared" si="3"/>
        <v>0</v>
      </c>
    </row>
    <row r="84" spans="1:12" hidden="1">
      <c r="A84" s="267">
        <v>2</v>
      </c>
      <c r="B84" s="265">
        <v>3</v>
      </c>
      <c r="C84" s="265">
        <v>2</v>
      </c>
      <c r="D84" s="265">
        <v>1</v>
      </c>
      <c r="E84" s="265">
        <v>1</v>
      </c>
      <c r="F84" s="268"/>
      <c r="G84" s="292" t="s">
        <v>73</v>
      </c>
      <c r="H84" s="252">
        <v>51</v>
      </c>
      <c r="I84" s="261">
        <f>SUM(I85)</f>
        <v>0</v>
      </c>
      <c r="J84" s="261">
        <f>SUM(J85)</f>
        <v>0</v>
      </c>
      <c r="K84" s="261">
        <f>SUM(K85)</f>
        <v>0</v>
      </c>
      <c r="L84" s="261">
        <f>SUM(L85)</f>
        <v>0</v>
      </c>
    </row>
    <row r="85" spans="1:12" hidden="1">
      <c r="A85" s="267">
        <v>2</v>
      </c>
      <c r="B85" s="265">
        <v>3</v>
      </c>
      <c r="C85" s="265">
        <v>2</v>
      </c>
      <c r="D85" s="265">
        <v>1</v>
      </c>
      <c r="E85" s="265">
        <v>1</v>
      </c>
      <c r="F85" s="268">
        <v>1</v>
      </c>
      <c r="G85" s="292" t="s">
        <v>73</v>
      </c>
      <c r="H85" s="252">
        <v>52</v>
      </c>
      <c r="I85" s="279">
        <v>0</v>
      </c>
      <c r="J85" s="279">
        <v>0</v>
      </c>
      <c r="K85" s="279">
        <v>0</v>
      </c>
      <c r="L85" s="279">
        <v>0</v>
      </c>
    </row>
    <row r="86" spans="1:12" hidden="1">
      <c r="A86" s="257">
        <v>2</v>
      </c>
      <c r="B86" s="258">
        <v>4</v>
      </c>
      <c r="C86" s="258"/>
      <c r="D86" s="258"/>
      <c r="E86" s="258"/>
      <c r="F86" s="260"/>
      <c r="G86" s="306" t="s">
        <v>74</v>
      </c>
      <c r="H86" s="252">
        <v>53</v>
      </c>
      <c r="I86" s="261">
        <f t="shared" ref="I86:L88" si="4">I87</f>
        <v>0</v>
      </c>
      <c r="J86" s="302">
        <f t="shared" si="4"/>
        <v>0</v>
      </c>
      <c r="K86" s="262">
        <f t="shared" si="4"/>
        <v>0</v>
      </c>
      <c r="L86" s="262">
        <f t="shared" si="4"/>
        <v>0</v>
      </c>
    </row>
    <row r="87" spans="1:12" hidden="1">
      <c r="A87" s="272">
        <v>2</v>
      </c>
      <c r="B87" s="273">
        <v>4</v>
      </c>
      <c r="C87" s="273">
        <v>1</v>
      </c>
      <c r="D87" s="273"/>
      <c r="E87" s="273"/>
      <c r="F87" s="275"/>
      <c r="G87" s="276" t="s">
        <v>75</v>
      </c>
      <c r="H87" s="252">
        <v>54</v>
      </c>
      <c r="I87" s="261">
        <f t="shared" si="4"/>
        <v>0</v>
      </c>
      <c r="J87" s="302">
        <f t="shared" si="4"/>
        <v>0</v>
      </c>
      <c r="K87" s="262">
        <f t="shared" si="4"/>
        <v>0</v>
      </c>
      <c r="L87" s="262">
        <f t="shared" si="4"/>
        <v>0</v>
      </c>
    </row>
    <row r="88" spans="1:12" hidden="1">
      <c r="A88" s="272">
        <v>2</v>
      </c>
      <c r="B88" s="273">
        <v>4</v>
      </c>
      <c r="C88" s="273">
        <v>1</v>
      </c>
      <c r="D88" s="273">
        <v>1</v>
      </c>
      <c r="E88" s="273"/>
      <c r="F88" s="275"/>
      <c r="G88" s="276" t="s">
        <v>75</v>
      </c>
      <c r="H88" s="252">
        <v>55</v>
      </c>
      <c r="I88" s="261">
        <f t="shared" si="4"/>
        <v>0</v>
      </c>
      <c r="J88" s="302">
        <f t="shared" si="4"/>
        <v>0</v>
      </c>
      <c r="K88" s="262">
        <f t="shared" si="4"/>
        <v>0</v>
      </c>
      <c r="L88" s="262">
        <f t="shared" si="4"/>
        <v>0</v>
      </c>
    </row>
    <row r="89" spans="1:12" hidden="1">
      <c r="A89" s="272">
        <v>2</v>
      </c>
      <c r="B89" s="273">
        <v>4</v>
      </c>
      <c r="C89" s="273">
        <v>1</v>
      </c>
      <c r="D89" s="273">
        <v>1</v>
      </c>
      <c r="E89" s="273">
        <v>1</v>
      </c>
      <c r="F89" s="275"/>
      <c r="G89" s="276" t="s">
        <v>75</v>
      </c>
      <c r="H89" s="252">
        <v>56</v>
      </c>
      <c r="I89" s="261">
        <f>SUM(I90:I92)</f>
        <v>0</v>
      </c>
      <c r="J89" s="302">
        <f>SUM(J90:J92)</f>
        <v>0</v>
      </c>
      <c r="K89" s="262">
        <f>SUM(K90:K92)</f>
        <v>0</v>
      </c>
      <c r="L89" s="262">
        <f>SUM(L90:L92)</f>
        <v>0</v>
      </c>
    </row>
    <row r="90" spans="1:12" hidden="1">
      <c r="A90" s="272">
        <v>2</v>
      </c>
      <c r="B90" s="273">
        <v>4</v>
      </c>
      <c r="C90" s="273">
        <v>1</v>
      </c>
      <c r="D90" s="273">
        <v>1</v>
      </c>
      <c r="E90" s="273">
        <v>1</v>
      </c>
      <c r="F90" s="275">
        <v>1</v>
      </c>
      <c r="G90" s="276" t="s">
        <v>76</v>
      </c>
      <c r="H90" s="252">
        <v>57</v>
      </c>
      <c r="I90" s="279">
        <v>0</v>
      </c>
      <c r="J90" s="279">
        <v>0</v>
      </c>
      <c r="K90" s="279">
        <v>0</v>
      </c>
      <c r="L90" s="279">
        <v>0</v>
      </c>
    </row>
    <row r="91" spans="1:12" hidden="1">
      <c r="A91" s="272">
        <v>2</v>
      </c>
      <c r="B91" s="272">
        <v>4</v>
      </c>
      <c r="C91" s="272">
        <v>1</v>
      </c>
      <c r="D91" s="273">
        <v>1</v>
      </c>
      <c r="E91" s="273">
        <v>1</v>
      </c>
      <c r="F91" s="307">
        <v>2</v>
      </c>
      <c r="G91" s="274" t="s">
        <v>77</v>
      </c>
      <c r="H91" s="252">
        <v>58</v>
      </c>
      <c r="I91" s="279">
        <v>0</v>
      </c>
      <c r="J91" s="279">
        <v>0</v>
      </c>
      <c r="K91" s="279">
        <v>0</v>
      </c>
      <c r="L91" s="279">
        <v>0</v>
      </c>
    </row>
    <row r="92" spans="1:12" hidden="1">
      <c r="A92" s="272">
        <v>2</v>
      </c>
      <c r="B92" s="273">
        <v>4</v>
      </c>
      <c r="C92" s="272">
        <v>1</v>
      </c>
      <c r="D92" s="273">
        <v>1</v>
      </c>
      <c r="E92" s="273">
        <v>1</v>
      </c>
      <c r="F92" s="307">
        <v>3</v>
      </c>
      <c r="G92" s="274" t="s">
        <v>78</v>
      </c>
      <c r="H92" s="252">
        <v>59</v>
      </c>
      <c r="I92" s="279">
        <v>0</v>
      </c>
      <c r="J92" s="279">
        <v>0</v>
      </c>
      <c r="K92" s="279">
        <v>0</v>
      </c>
      <c r="L92" s="279">
        <v>0</v>
      </c>
    </row>
    <row r="93" spans="1:12" hidden="1">
      <c r="A93" s="257">
        <v>2</v>
      </c>
      <c r="B93" s="258">
        <v>5</v>
      </c>
      <c r="C93" s="257"/>
      <c r="D93" s="258"/>
      <c r="E93" s="258"/>
      <c r="F93" s="308"/>
      <c r="G93" s="259" t="s">
        <v>79</v>
      </c>
      <c r="H93" s="252">
        <v>60</v>
      </c>
      <c r="I93" s="261">
        <f>SUM(I94+I99+I104)</f>
        <v>0</v>
      </c>
      <c r="J93" s="302">
        <f>SUM(J94+J99+J104)</f>
        <v>0</v>
      </c>
      <c r="K93" s="262">
        <f>SUM(K94+K99+K104)</f>
        <v>0</v>
      </c>
      <c r="L93" s="262">
        <f>SUM(L94+L99+L104)</f>
        <v>0</v>
      </c>
    </row>
    <row r="94" spans="1:12" hidden="1">
      <c r="A94" s="267">
        <v>2</v>
      </c>
      <c r="B94" s="265">
        <v>5</v>
      </c>
      <c r="C94" s="267">
        <v>1</v>
      </c>
      <c r="D94" s="265"/>
      <c r="E94" s="265"/>
      <c r="F94" s="309"/>
      <c r="G94" s="266" t="s">
        <v>80</v>
      </c>
      <c r="H94" s="252">
        <v>61</v>
      </c>
      <c r="I94" s="282">
        <f t="shared" ref="I94:L95" si="5">I95</f>
        <v>0</v>
      </c>
      <c r="J94" s="304">
        <f t="shared" si="5"/>
        <v>0</v>
      </c>
      <c r="K94" s="283">
        <f t="shared" si="5"/>
        <v>0</v>
      </c>
      <c r="L94" s="283">
        <f t="shared" si="5"/>
        <v>0</v>
      </c>
    </row>
    <row r="95" spans="1:12" hidden="1">
      <c r="A95" s="272">
        <v>2</v>
      </c>
      <c r="B95" s="273">
        <v>5</v>
      </c>
      <c r="C95" s="272">
        <v>1</v>
      </c>
      <c r="D95" s="273">
        <v>1</v>
      </c>
      <c r="E95" s="273"/>
      <c r="F95" s="307"/>
      <c r="G95" s="274" t="s">
        <v>80</v>
      </c>
      <c r="H95" s="252">
        <v>62</v>
      </c>
      <c r="I95" s="261">
        <f t="shared" si="5"/>
        <v>0</v>
      </c>
      <c r="J95" s="302">
        <f t="shared" si="5"/>
        <v>0</v>
      </c>
      <c r="K95" s="262">
        <f t="shared" si="5"/>
        <v>0</v>
      </c>
      <c r="L95" s="262">
        <f t="shared" si="5"/>
        <v>0</v>
      </c>
    </row>
    <row r="96" spans="1:12" hidden="1">
      <c r="A96" s="272">
        <v>2</v>
      </c>
      <c r="B96" s="273">
        <v>5</v>
      </c>
      <c r="C96" s="272">
        <v>1</v>
      </c>
      <c r="D96" s="273">
        <v>1</v>
      </c>
      <c r="E96" s="273">
        <v>1</v>
      </c>
      <c r="F96" s="307"/>
      <c r="G96" s="274" t="s">
        <v>80</v>
      </c>
      <c r="H96" s="252">
        <v>63</v>
      </c>
      <c r="I96" s="261">
        <f>SUM(I97:I98)</f>
        <v>0</v>
      </c>
      <c r="J96" s="302">
        <f>SUM(J97:J98)</f>
        <v>0</v>
      </c>
      <c r="K96" s="262">
        <f>SUM(K97:K98)</f>
        <v>0</v>
      </c>
      <c r="L96" s="262">
        <f>SUM(L97:L98)</f>
        <v>0</v>
      </c>
    </row>
    <row r="97" spans="1:19" ht="25.5" hidden="1" customHeight="1">
      <c r="A97" s="272">
        <v>2</v>
      </c>
      <c r="B97" s="273">
        <v>5</v>
      </c>
      <c r="C97" s="272">
        <v>1</v>
      </c>
      <c r="D97" s="273">
        <v>1</v>
      </c>
      <c r="E97" s="273">
        <v>1</v>
      </c>
      <c r="F97" s="307">
        <v>1</v>
      </c>
      <c r="G97" s="274" t="s">
        <v>81</v>
      </c>
      <c r="H97" s="252">
        <v>64</v>
      </c>
      <c r="I97" s="279">
        <v>0</v>
      </c>
      <c r="J97" s="279">
        <v>0</v>
      </c>
      <c r="K97" s="279">
        <v>0</v>
      </c>
      <c r="L97" s="279">
        <v>0</v>
      </c>
    </row>
    <row r="98" spans="1:19" ht="25.5" hidden="1" customHeight="1">
      <c r="A98" s="272">
        <v>2</v>
      </c>
      <c r="B98" s="273">
        <v>5</v>
      </c>
      <c r="C98" s="272">
        <v>1</v>
      </c>
      <c r="D98" s="273">
        <v>1</v>
      </c>
      <c r="E98" s="273">
        <v>1</v>
      </c>
      <c r="F98" s="307">
        <v>2</v>
      </c>
      <c r="G98" s="274" t="s">
        <v>82</v>
      </c>
      <c r="H98" s="252">
        <v>65</v>
      </c>
      <c r="I98" s="279">
        <v>0</v>
      </c>
      <c r="J98" s="279">
        <v>0</v>
      </c>
      <c r="K98" s="279">
        <v>0</v>
      </c>
      <c r="L98" s="279">
        <v>0</v>
      </c>
    </row>
    <row r="99" spans="1:19" hidden="1">
      <c r="A99" s="272">
        <v>2</v>
      </c>
      <c r="B99" s="273">
        <v>5</v>
      </c>
      <c r="C99" s="272">
        <v>2</v>
      </c>
      <c r="D99" s="273"/>
      <c r="E99" s="273"/>
      <c r="F99" s="307"/>
      <c r="G99" s="274" t="s">
        <v>83</v>
      </c>
      <c r="H99" s="252">
        <v>66</v>
      </c>
      <c r="I99" s="261">
        <f t="shared" ref="I99:L100" si="6">I100</f>
        <v>0</v>
      </c>
      <c r="J99" s="302">
        <f t="shared" si="6"/>
        <v>0</v>
      </c>
      <c r="K99" s="262">
        <f t="shared" si="6"/>
        <v>0</v>
      </c>
      <c r="L99" s="261">
        <f t="shared" si="6"/>
        <v>0</v>
      </c>
    </row>
    <row r="100" spans="1:19" hidden="1">
      <c r="A100" s="276">
        <v>2</v>
      </c>
      <c r="B100" s="272">
        <v>5</v>
      </c>
      <c r="C100" s="273">
        <v>2</v>
      </c>
      <c r="D100" s="274">
        <v>1</v>
      </c>
      <c r="E100" s="272"/>
      <c r="F100" s="307"/>
      <c r="G100" s="274" t="s">
        <v>83</v>
      </c>
      <c r="H100" s="252">
        <v>67</v>
      </c>
      <c r="I100" s="261">
        <f t="shared" si="6"/>
        <v>0</v>
      </c>
      <c r="J100" s="302">
        <f t="shared" si="6"/>
        <v>0</v>
      </c>
      <c r="K100" s="262">
        <f t="shared" si="6"/>
        <v>0</v>
      </c>
      <c r="L100" s="261">
        <f t="shared" si="6"/>
        <v>0</v>
      </c>
    </row>
    <row r="101" spans="1:19" hidden="1">
      <c r="A101" s="276">
        <v>2</v>
      </c>
      <c r="B101" s="272">
        <v>5</v>
      </c>
      <c r="C101" s="273">
        <v>2</v>
      </c>
      <c r="D101" s="274">
        <v>1</v>
      </c>
      <c r="E101" s="272">
        <v>1</v>
      </c>
      <c r="F101" s="307"/>
      <c r="G101" s="274" t="s">
        <v>83</v>
      </c>
      <c r="H101" s="252">
        <v>68</v>
      </c>
      <c r="I101" s="261">
        <f>SUM(I102:I103)</f>
        <v>0</v>
      </c>
      <c r="J101" s="302">
        <f>SUM(J102:J103)</f>
        <v>0</v>
      </c>
      <c r="K101" s="262">
        <f>SUM(K102:K103)</f>
        <v>0</v>
      </c>
      <c r="L101" s="261">
        <f>SUM(L102:L103)</f>
        <v>0</v>
      </c>
    </row>
    <row r="102" spans="1:19" ht="25.5" hidden="1" customHeight="1">
      <c r="A102" s="276">
        <v>2</v>
      </c>
      <c r="B102" s="272">
        <v>5</v>
      </c>
      <c r="C102" s="273">
        <v>2</v>
      </c>
      <c r="D102" s="274">
        <v>1</v>
      </c>
      <c r="E102" s="272">
        <v>1</v>
      </c>
      <c r="F102" s="307">
        <v>1</v>
      </c>
      <c r="G102" s="274" t="s">
        <v>84</v>
      </c>
      <c r="H102" s="252">
        <v>69</v>
      </c>
      <c r="I102" s="279">
        <v>0</v>
      </c>
      <c r="J102" s="279">
        <v>0</v>
      </c>
      <c r="K102" s="279">
        <v>0</v>
      </c>
      <c r="L102" s="279">
        <v>0</v>
      </c>
    </row>
    <row r="103" spans="1:19" ht="25.5" hidden="1" customHeight="1">
      <c r="A103" s="276">
        <v>2</v>
      </c>
      <c r="B103" s="272">
        <v>5</v>
      </c>
      <c r="C103" s="273">
        <v>2</v>
      </c>
      <c r="D103" s="274">
        <v>1</v>
      </c>
      <c r="E103" s="272">
        <v>1</v>
      </c>
      <c r="F103" s="307">
        <v>2</v>
      </c>
      <c r="G103" s="274" t="s">
        <v>85</v>
      </c>
      <c r="H103" s="252">
        <v>70</v>
      </c>
      <c r="I103" s="279">
        <v>0</v>
      </c>
      <c r="J103" s="279">
        <v>0</v>
      </c>
      <c r="K103" s="279">
        <v>0</v>
      </c>
      <c r="L103" s="279">
        <v>0</v>
      </c>
    </row>
    <row r="104" spans="1:19" ht="25.5" hidden="1" customHeight="1">
      <c r="A104" s="276">
        <v>2</v>
      </c>
      <c r="B104" s="272">
        <v>5</v>
      </c>
      <c r="C104" s="273">
        <v>3</v>
      </c>
      <c r="D104" s="274"/>
      <c r="E104" s="272"/>
      <c r="F104" s="307"/>
      <c r="G104" s="274" t="s">
        <v>86</v>
      </c>
      <c r="H104" s="252">
        <v>71</v>
      </c>
      <c r="I104" s="261">
        <f>I105+I109</f>
        <v>0</v>
      </c>
      <c r="J104" s="261">
        <f>J105+J109</f>
        <v>0</v>
      </c>
      <c r="K104" s="261">
        <f>K105+K109</f>
        <v>0</v>
      </c>
      <c r="L104" s="261">
        <f>L105+L109</f>
        <v>0</v>
      </c>
    </row>
    <row r="105" spans="1:19" ht="25.5" hidden="1" customHeight="1">
      <c r="A105" s="276">
        <v>2</v>
      </c>
      <c r="B105" s="272">
        <v>5</v>
      </c>
      <c r="C105" s="273">
        <v>3</v>
      </c>
      <c r="D105" s="274">
        <v>1</v>
      </c>
      <c r="E105" s="272"/>
      <c r="F105" s="307"/>
      <c r="G105" s="274" t="s">
        <v>87</v>
      </c>
      <c r="H105" s="252">
        <v>72</v>
      </c>
      <c r="I105" s="261">
        <f>I106</f>
        <v>0</v>
      </c>
      <c r="J105" s="302">
        <f>J106</f>
        <v>0</v>
      </c>
      <c r="K105" s="262">
        <f>K106</f>
        <v>0</v>
      </c>
      <c r="L105" s="261">
        <f>L106</f>
        <v>0</v>
      </c>
    </row>
    <row r="106" spans="1:19" ht="25.5" hidden="1" customHeight="1">
      <c r="A106" s="284">
        <v>2</v>
      </c>
      <c r="B106" s="285">
        <v>5</v>
      </c>
      <c r="C106" s="286">
        <v>3</v>
      </c>
      <c r="D106" s="287">
        <v>1</v>
      </c>
      <c r="E106" s="285">
        <v>1</v>
      </c>
      <c r="F106" s="310"/>
      <c r="G106" s="287" t="s">
        <v>87</v>
      </c>
      <c r="H106" s="252">
        <v>73</v>
      </c>
      <c r="I106" s="271">
        <f>SUM(I107:I108)</f>
        <v>0</v>
      </c>
      <c r="J106" s="305">
        <f>SUM(J107:J108)</f>
        <v>0</v>
      </c>
      <c r="K106" s="270">
        <f>SUM(K107:K108)</f>
        <v>0</v>
      </c>
      <c r="L106" s="271">
        <f>SUM(L107:L108)</f>
        <v>0</v>
      </c>
    </row>
    <row r="107" spans="1:19" ht="25.5" hidden="1" customHeight="1">
      <c r="A107" s="276">
        <v>2</v>
      </c>
      <c r="B107" s="272">
        <v>5</v>
      </c>
      <c r="C107" s="273">
        <v>3</v>
      </c>
      <c r="D107" s="274">
        <v>1</v>
      </c>
      <c r="E107" s="272">
        <v>1</v>
      </c>
      <c r="F107" s="307">
        <v>1</v>
      </c>
      <c r="G107" s="274" t="s">
        <v>87</v>
      </c>
      <c r="H107" s="252">
        <v>74</v>
      </c>
      <c r="I107" s="279">
        <v>0</v>
      </c>
      <c r="J107" s="279">
        <v>0</v>
      </c>
      <c r="K107" s="279">
        <v>0</v>
      </c>
      <c r="L107" s="279">
        <v>0</v>
      </c>
    </row>
    <row r="108" spans="1:19" ht="25.5" hidden="1" customHeight="1">
      <c r="A108" s="284">
        <v>2</v>
      </c>
      <c r="B108" s="285">
        <v>5</v>
      </c>
      <c r="C108" s="286">
        <v>3</v>
      </c>
      <c r="D108" s="287">
        <v>1</v>
      </c>
      <c r="E108" s="285">
        <v>1</v>
      </c>
      <c r="F108" s="310">
        <v>2</v>
      </c>
      <c r="G108" s="287" t="s">
        <v>88</v>
      </c>
      <c r="H108" s="252">
        <v>75</v>
      </c>
      <c r="I108" s="279">
        <v>0</v>
      </c>
      <c r="J108" s="279">
        <v>0</v>
      </c>
      <c r="K108" s="279">
        <v>0</v>
      </c>
      <c r="L108" s="279">
        <v>0</v>
      </c>
      <c r="S108" s="311"/>
    </row>
    <row r="109" spans="1:19" ht="25.5" hidden="1" customHeight="1">
      <c r="A109" s="284">
        <v>2</v>
      </c>
      <c r="B109" s="285">
        <v>5</v>
      </c>
      <c r="C109" s="286">
        <v>3</v>
      </c>
      <c r="D109" s="287">
        <v>2</v>
      </c>
      <c r="E109" s="285"/>
      <c r="F109" s="310"/>
      <c r="G109" s="287" t="s">
        <v>89</v>
      </c>
      <c r="H109" s="252">
        <v>76</v>
      </c>
      <c r="I109" s="262">
        <f>I110</f>
        <v>0</v>
      </c>
      <c r="J109" s="261">
        <f>J110</f>
        <v>0</v>
      </c>
      <c r="K109" s="261">
        <f>K110</f>
        <v>0</v>
      </c>
      <c r="L109" s="261">
        <f>L110</f>
        <v>0</v>
      </c>
    </row>
    <row r="110" spans="1:19" ht="25.5" hidden="1" customHeight="1">
      <c r="A110" s="284">
        <v>2</v>
      </c>
      <c r="B110" s="285">
        <v>5</v>
      </c>
      <c r="C110" s="286">
        <v>3</v>
      </c>
      <c r="D110" s="287">
        <v>2</v>
      </c>
      <c r="E110" s="285">
        <v>1</v>
      </c>
      <c r="F110" s="310"/>
      <c r="G110" s="287" t="s">
        <v>89</v>
      </c>
      <c r="H110" s="252">
        <v>77</v>
      </c>
      <c r="I110" s="271">
        <f>SUM(I111:I112)</f>
        <v>0</v>
      </c>
      <c r="J110" s="271">
        <f>SUM(J111:J112)</f>
        <v>0</v>
      </c>
      <c r="K110" s="271">
        <f>SUM(K111:K112)</f>
        <v>0</v>
      </c>
      <c r="L110" s="271">
        <f>SUM(L111:L112)</f>
        <v>0</v>
      </c>
    </row>
    <row r="111" spans="1:19" ht="25.5" hidden="1" customHeight="1">
      <c r="A111" s="284">
        <v>2</v>
      </c>
      <c r="B111" s="285">
        <v>5</v>
      </c>
      <c r="C111" s="286">
        <v>3</v>
      </c>
      <c r="D111" s="287">
        <v>2</v>
      </c>
      <c r="E111" s="285">
        <v>1</v>
      </c>
      <c r="F111" s="310">
        <v>1</v>
      </c>
      <c r="G111" s="287" t="s">
        <v>89</v>
      </c>
      <c r="H111" s="252">
        <v>78</v>
      </c>
      <c r="I111" s="279">
        <v>0</v>
      </c>
      <c r="J111" s="279">
        <v>0</v>
      </c>
      <c r="K111" s="279">
        <v>0</v>
      </c>
      <c r="L111" s="279">
        <v>0</v>
      </c>
    </row>
    <row r="112" spans="1:19" hidden="1">
      <c r="A112" s="284">
        <v>2</v>
      </c>
      <c r="B112" s="285">
        <v>5</v>
      </c>
      <c r="C112" s="286">
        <v>3</v>
      </c>
      <c r="D112" s="287">
        <v>2</v>
      </c>
      <c r="E112" s="285">
        <v>1</v>
      </c>
      <c r="F112" s="310">
        <v>2</v>
      </c>
      <c r="G112" s="287" t="s">
        <v>90</v>
      </c>
      <c r="H112" s="252">
        <v>79</v>
      </c>
      <c r="I112" s="279">
        <v>0</v>
      </c>
      <c r="J112" s="279">
        <v>0</v>
      </c>
      <c r="K112" s="279">
        <v>0</v>
      </c>
      <c r="L112" s="279">
        <v>0</v>
      </c>
    </row>
    <row r="113" spans="1:12" hidden="1">
      <c r="A113" s="306">
        <v>2</v>
      </c>
      <c r="B113" s="257">
        <v>6</v>
      </c>
      <c r="C113" s="258"/>
      <c r="D113" s="259"/>
      <c r="E113" s="257"/>
      <c r="F113" s="308"/>
      <c r="G113" s="312" t="s">
        <v>91</v>
      </c>
      <c r="H113" s="252">
        <v>80</v>
      </c>
      <c r="I113" s="261">
        <f>SUM(I114+I119+I123+I127+I131+I135)</f>
        <v>0</v>
      </c>
      <c r="J113" s="261">
        <f>SUM(J114+J119+J123+J127+J131+J135)</f>
        <v>0</v>
      </c>
      <c r="K113" s="261">
        <f>SUM(K114+K119+K123+K127+K131+K135)</f>
        <v>0</v>
      </c>
      <c r="L113" s="261">
        <f>SUM(L114+L119+L123+L127+L131+L135)</f>
        <v>0</v>
      </c>
    </row>
    <row r="114" spans="1:12" hidden="1">
      <c r="A114" s="284">
        <v>2</v>
      </c>
      <c r="B114" s="285">
        <v>6</v>
      </c>
      <c r="C114" s="286">
        <v>1</v>
      </c>
      <c r="D114" s="287"/>
      <c r="E114" s="285"/>
      <c r="F114" s="310"/>
      <c r="G114" s="287" t="s">
        <v>92</v>
      </c>
      <c r="H114" s="252">
        <v>81</v>
      </c>
      <c r="I114" s="271">
        <f t="shared" ref="I114:L115" si="7">I115</f>
        <v>0</v>
      </c>
      <c r="J114" s="305">
        <f t="shared" si="7"/>
        <v>0</v>
      </c>
      <c r="K114" s="270">
        <f t="shared" si="7"/>
        <v>0</v>
      </c>
      <c r="L114" s="271">
        <f t="shared" si="7"/>
        <v>0</v>
      </c>
    </row>
    <row r="115" spans="1:12" hidden="1">
      <c r="A115" s="276">
        <v>2</v>
      </c>
      <c r="B115" s="272">
        <v>6</v>
      </c>
      <c r="C115" s="273">
        <v>1</v>
      </c>
      <c r="D115" s="274">
        <v>1</v>
      </c>
      <c r="E115" s="272"/>
      <c r="F115" s="307"/>
      <c r="G115" s="274" t="s">
        <v>92</v>
      </c>
      <c r="H115" s="252">
        <v>82</v>
      </c>
      <c r="I115" s="261">
        <f t="shared" si="7"/>
        <v>0</v>
      </c>
      <c r="J115" s="302">
        <f t="shared" si="7"/>
        <v>0</v>
      </c>
      <c r="K115" s="262">
        <f t="shared" si="7"/>
        <v>0</v>
      </c>
      <c r="L115" s="261">
        <f t="shared" si="7"/>
        <v>0</v>
      </c>
    </row>
    <row r="116" spans="1:12" hidden="1">
      <c r="A116" s="276">
        <v>2</v>
      </c>
      <c r="B116" s="272">
        <v>6</v>
      </c>
      <c r="C116" s="273">
        <v>1</v>
      </c>
      <c r="D116" s="274">
        <v>1</v>
      </c>
      <c r="E116" s="272">
        <v>1</v>
      </c>
      <c r="F116" s="307"/>
      <c r="G116" s="274" t="s">
        <v>92</v>
      </c>
      <c r="H116" s="252">
        <v>83</v>
      </c>
      <c r="I116" s="261">
        <f>SUM(I117:I118)</f>
        <v>0</v>
      </c>
      <c r="J116" s="302">
        <f>SUM(J117:J118)</f>
        <v>0</v>
      </c>
      <c r="K116" s="262">
        <f>SUM(K117:K118)</f>
        <v>0</v>
      </c>
      <c r="L116" s="261">
        <f>SUM(L117:L118)</f>
        <v>0</v>
      </c>
    </row>
    <row r="117" spans="1:12" hidden="1">
      <c r="A117" s="276">
        <v>2</v>
      </c>
      <c r="B117" s="272">
        <v>6</v>
      </c>
      <c r="C117" s="273">
        <v>1</v>
      </c>
      <c r="D117" s="274">
        <v>1</v>
      </c>
      <c r="E117" s="272">
        <v>1</v>
      </c>
      <c r="F117" s="307">
        <v>1</v>
      </c>
      <c r="G117" s="274" t="s">
        <v>93</v>
      </c>
      <c r="H117" s="252">
        <v>84</v>
      </c>
      <c r="I117" s="279">
        <v>0</v>
      </c>
      <c r="J117" s="279">
        <v>0</v>
      </c>
      <c r="K117" s="279">
        <v>0</v>
      </c>
      <c r="L117" s="279">
        <v>0</v>
      </c>
    </row>
    <row r="118" spans="1:12" hidden="1">
      <c r="A118" s="292">
        <v>2</v>
      </c>
      <c r="B118" s="267">
        <v>6</v>
      </c>
      <c r="C118" s="265">
        <v>1</v>
      </c>
      <c r="D118" s="266">
        <v>1</v>
      </c>
      <c r="E118" s="267">
        <v>1</v>
      </c>
      <c r="F118" s="309">
        <v>2</v>
      </c>
      <c r="G118" s="266" t="s">
        <v>94</v>
      </c>
      <c r="H118" s="252">
        <v>85</v>
      </c>
      <c r="I118" s="277">
        <v>0</v>
      </c>
      <c r="J118" s="277">
        <v>0</v>
      </c>
      <c r="K118" s="277">
        <v>0</v>
      </c>
      <c r="L118" s="277">
        <v>0</v>
      </c>
    </row>
    <row r="119" spans="1:12" ht="25.5" hidden="1" customHeight="1">
      <c r="A119" s="276">
        <v>2</v>
      </c>
      <c r="B119" s="272">
        <v>6</v>
      </c>
      <c r="C119" s="273">
        <v>2</v>
      </c>
      <c r="D119" s="274"/>
      <c r="E119" s="272"/>
      <c r="F119" s="307"/>
      <c r="G119" s="274" t="s">
        <v>95</v>
      </c>
      <c r="H119" s="252">
        <v>86</v>
      </c>
      <c r="I119" s="261">
        <f t="shared" ref="I119:L121" si="8">I120</f>
        <v>0</v>
      </c>
      <c r="J119" s="302">
        <f t="shared" si="8"/>
        <v>0</v>
      </c>
      <c r="K119" s="262">
        <f t="shared" si="8"/>
        <v>0</v>
      </c>
      <c r="L119" s="261">
        <f t="shared" si="8"/>
        <v>0</v>
      </c>
    </row>
    <row r="120" spans="1:12" ht="25.5" hidden="1" customHeight="1">
      <c r="A120" s="276">
        <v>2</v>
      </c>
      <c r="B120" s="272">
        <v>6</v>
      </c>
      <c r="C120" s="273">
        <v>2</v>
      </c>
      <c r="D120" s="274">
        <v>1</v>
      </c>
      <c r="E120" s="272"/>
      <c r="F120" s="307"/>
      <c r="G120" s="274" t="s">
        <v>95</v>
      </c>
      <c r="H120" s="252">
        <v>87</v>
      </c>
      <c r="I120" s="261">
        <f t="shared" si="8"/>
        <v>0</v>
      </c>
      <c r="J120" s="302">
        <f t="shared" si="8"/>
        <v>0</v>
      </c>
      <c r="K120" s="262">
        <f t="shared" si="8"/>
        <v>0</v>
      </c>
      <c r="L120" s="261">
        <f t="shared" si="8"/>
        <v>0</v>
      </c>
    </row>
    <row r="121" spans="1:12" ht="25.5" hidden="1" customHeight="1">
      <c r="A121" s="276">
        <v>2</v>
      </c>
      <c r="B121" s="272">
        <v>6</v>
      </c>
      <c r="C121" s="273">
        <v>2</v>
      </c>
      <c r="D121" s="274">
        <v>1</v>
      </c>
      <c r="E121" s="272">
        <v>1</v>
      </c>
      <c r="F121" s="307"/>
      <c r="G121" s="274" t="s">
        <v>95</v>
      </c>
      <c r="H121" s="252">
        <v>88</v>
      </c>
      <c r="I121" s="313">
        <f t="shared" si="8"/>
        <v>0</v>
      </c>
      <c r="J121" s="314">
        <f t="shared" si="8"/>
        <v>0</v>
      </c>
      <c r="K121" s="315">
        <f t="shared" si="8"/>
        <v>0</v>
      </c>
      <c r="L121" s="313">
        <f t="shared" si="8"/>
        <v>0</v>
      </c>
    </row>
    <row r="122" spans="1:12" ht="25.5" hidden="1" customHeight="1">
      <c r="A122" s="276">
        <v>2</v>
      </c>
      <c r="B122" s="272">
        <v>6</v>
      </c>
      <c r="C122" s="273">
        <v>2</v>
      </c>
      <c r="D122" s="274">
        <v>1</v>
      </c>
      <c r="E122" s="272">
        <v>1</v>
      </c>
      <c r="F122" s="307">
        <v>1</v>
      </c>
      <c r="G122" s="274" t="s">
        <v>95</v>
      </c>
      <c r="H122" s="252">
        <v>89</v>
      </c>
      <c r="I122" s="279">
        <v>0</v>
      </c>
      <c r="J122" s="279">
        <v>0</v>
      </c>
      <c r="K122" s="279">
        <v>0</v>
      </c>
      <c r="L122" s="279">
        <v>0</v>
      </c>
    </row>
    <row r="123" spans="1:12" ht="25.5" hidden="1" customHeight="1">
      <c r="A123" s="292">
        <v>2</v>
      </c>
      <c r="B123" s="267">
        <v>6</v>
      </c>
      <c r="C123" s="265">
        <v>3</v>
      </c>
      <c r="D123" s="266"/>
      <c r="E123" s="267"/>
      <c r="F123" s="309"/>
      <c r="G123" s="266" t="s">
        <v>96</v>
      </c>
      <c r="H123" s="252">
        <v>90</v>
      </c>
      <c r="I123" s="282">
        <f t="shared" ref="I123:L125" si="9">I124</f>
        <v>0</v>
      </c>
      <c r="J123" s="304">
        <f t="shared" si="9"/>
        <v>0</v>
      </c>
      <c r="K123" s="283">
        <f t="shared" si="9"/>
        <v>0</v>
      </c>
      <c r="L123" s="282">
        <f t="shared" si="9"/>
        <v>0</v>
      </c>
    </row>
    <row r="124" spans="1:12" ht="25.5" hidden="1" customHeight="1">
      <c r="A124" s="276">
        <v>2</v>
      </c>
      <c r="B124" s="272">
        <v>6</v>
      </c>
      <c r="C124" s="273">
        <v>3</v>
      </c>
      <c r="D124" s="274">
        <v>1</v>
      </c>
      <c r="E124" s="272"/>
      <c r="F124" s="307"/>
      <c r="G124" s="274" t="s">
        <v>96</v>
      </c>
      <c r="H124" s="252">
        <v>91</v>
      </c>
      <c r="I124" s="261">
        <f t="shared" si="9"/>
        <v>0</v>
      </c>
      <c r="J124" s="302">
        <f t="shared" si="9"/>
        <v>0</v>
      </c>
      <c r="K124" s="262">
        <f t="shared" si="9"/>
        <v>0</v>
      </c>
      <c r="L124" s="261">
        <f t="shared" si="9"/>
        <v>0</v>
      </c>
    </row>
    <row r="125" spans="1:12" ht="25.5" hidden="1" customHeight="1">
      <c r="A125" s="276">
        <v>2</v>
      </c>
      <c r="B125" s="272">
        <v>6</v>
      </c>
      <c r="C125" s="273">
        <v>3</v>
      </c>
      <c r="D125" s="274">
        <v>1</v>
      </c>
      <c r="E125" s="272">
        <v>1</v>
      </c>
      <c r="F125" s="307"/>
      <c r="G125" s="274" t="s">
        <v>96</v>
      </c>
      <c r="H125" s="252">
        <v>92</v>
      </c>
      <c r="I125" s="261">
        <f t="shared" si="9"/>
        <v>0</v>
      </c>
      <c r="J125" s="302">
        <f t="shared" si="9"/>
        <v>0</v>
      </c>
      <c r="K125" s="262">
        <f t="shared" si="9"/>
        <v>0</v>
      </c>
      <c r="L125" s="261">
        <f t="shared" si="9"/>
        <v>0</v>
      </c>
    </row>
    <row r="126" spans="1:12" ht="25.5" hidden="1" customHeight="1">
      <c r="A126" s="276">
        <v>2</v>
      </c>
      <c r="B126" s="272">
        <v>6</v>
      </c>
      <c r="C126" s="273">
        <v>3</v>
      </c>
      <c r="D126" s="274">
        <v>1</v>
      </c>
      <c r="E126" s="272">
        <v>1</v>
      </c>
      <c r="F126" s="307">
        <v>1</v>
      </c>
      <c r="G126" s="274" t="s">
        <v>96</v>
      </c>
      <c r="H126" s="252">
        <v>93</v>
      </c>
      <c r="I126" s="279">
        <v>0</v>
      </c>
      <c r="J126" s="279">
        <v>0</v>
      </c>
      <c r="K126" s="279">
        <v>0</v>
      </c>
      <c r="L126" s="279">
        <v>0</v>
      </c>
    </row>
    <row r="127" spans="1:12" ht="25.5" hidden="1" customHeight="1">
      <c r="A127" s="292">
        <v>2</v>
      </c>
      <c r="B127" s="267">
        <v>6</v>
      </c>
      <c r="C127" s="265">
        <v>4</v>
      </c>
      <c r="D127" s="266"/>
      <c r="E127" s="267"/>
      <c r="F127" s="309"/>
      <c r="G127" s="266" t="s">
        <v>97</v>
      </c>
      <c r="H127" s="252">
        <v>94</v>
      </c>
      <c r="I127" s="282">
        <f t="shared" ref="I127:L129" si="10">I128</f>
        <v>0</v>
      </c>
      <c r="J127" s="304">
        <f t="shared" si="10"/>
        <v>0</v>
      </c>
      <c r="K127" s="283">
        <f t="shared" si="10"/>
        <v>0</v>
      </c>
      <c r="L127" s="282">
        <f t="shared" si="10"/>
        <v>0</v>
      </c>
    </row>
    <row r="128" spans="1:12" ht="25.5" hidden="1" customHeight="1">
      <c r="A128" s="276">
        <v>2</v>
      </c>
      <c r="B128" s="272">
        <v>6</v>
      </c>
      <c r="C128" s="273">
        <v>4</v>
      </c>
      <c r="D128" s="274">
        <v>1</v>
      </c>
      <c r="E128" s="272"/>
      <c r="F128" s="307"/>
      <c r="G128" s="274" t="s">
        <v>97</v>
      </c>
      <c r="H128" s="252">
        <v>95</v>
      </c>
      <c r="I128" s="261">
        <f t="shared" si="10"/>
        <v>0</v>
      </c>
      <c r="J128" s="302">
        <f t="shared" si="10"/>
        <v>0</v>
      </c>
      <c r="K128" s="262">
        <f t="shared" si="10"/>
        <v>0</v>
      </c>
      <c r="L128" s="261">
        <f t="shared" si="10"/>
        <v>0</v>
      </c>
    </row>
    <row r="129" spans="1:12" ht="25.5" hidden="1" customHeight="1">
      <c r="A129" s="276">
        <v>2</v>
      </c>
      <c r="B129" s="272">
        <v>6</v>
      </c>
      <c r="C129" s="273">
        <v>4</v>
      </c>
      <c r="D129" s="274">
        <v>1</v>
      </c>
      <c r="E129" s="272">
        <v>1</v>
      </c>
      <c r="F129" s="307"/>
      <c r="G129" s="274" t="s">
        <v>97</v>
      </c>
      <c r="H129" s="252">
        <v>96</v>
      </c>
      <c r="I129" s="261">
        <f t="shared" si="10"/>
        <v>0</v>
      </c>
      <c r="J129" s="302">
        <f t="shared" si="10"/>
        <v>0</v>
      </c>
      <c r="K129" s="262">
        <f t="shared" si="10"/>
        <v>0</v>
      </c>
      <c r="L129" s="261">
        <f t="shared" si="10"/>
        <v>0</v>
      </c>
    </row>
    <row r="130" spans="1:12" ht="25.5" hidden="1" customHeight="1">
      <c r="A130" s="276">
        <v>2</v>
      </c>
      <c r="B130" s="272">
        <v>6</v>
      </c>
      <c r="C130" s="273">
        <v>4</v>
      </c>
      <c r="D130" s="274">
        <v>1</v>
      </c>
      <c r="E130" s="272">
        <v>1</v>
      </c>
      <c r="F130" s="307">
        <v>1</v>
      </c>
      <c r="G130" s="274" t="s">
        <v>97</v>
      </c>
      <c r="H130" s="252">
        <v>97</v>
      </c>
      <c r="I130" s="279">
        <v>0</v>
      </c>
      <c r="J130" s="279">
        <v>0</v>
      </c>
      <c r="K130" s="279">
        <v>0</v>
      </c>
      <c r="L130" s="279">
        <v>0</v>
      </c>
    </row>
    <row r="131" spans="1:12" ht="25.5" hidden="1" customHeight="1">
      <c r="A131" s="284">
        <v>2</v>
      </c>
      <c r="B131" s="293">
        <v>6</v>
      </c>
      <c r="C131" s="294">
        <v>5</v>
      </c>
      <c r="D131" s="296"/>
      <c r="E131" s="293"/>
      <c r="F131" s="316"/>
      <c r="G131" s="296" t="s">
        <v>98</v>
      </c>
      <c r="H131" s="252">
        <v>98</v>
      </c>
      <c r="I131" s="289">
        <f t="shared" ref="I131:L133" si="11">I132</f>
        <v>0</v>
      </c>
      <c r="J131" s="317">
        <f t="shared" si="11"/>
        <v>0</v>
      </c>
      <c r="K131" s="290">
        <f t="shared" si="11"/>
        <v>0</v>
      </c>
      <c r="L131" s="289">
        <f t="shared" si="11"/>
        <v>0</v>
      </c>
    </row>
    <row r="132" spans="1:12" ht="25.5" hidden="1" customHeight="1">
      <c r="A132" s="276">
        <v>2</v>
      </c>
      <c r="B132" s="272">
        <v>6</v>
      </c>
      <c r="C132" s="273">
        <v>5</v>
      </c>
      <c r="D132" s="274">
        <v>1</v>
      </c>
      <c r="E132" s="272"/>
      <c r="F132" s="307"/>
      <c r="G132" s="296" t="s">
        <v>98</v>
      </c>
      <c r="H132" s="252">
        <v>99</v>
      </c>
      <c r="I132" s="261">
        <f t="shared" si="11"/>
        <v>0</v>
      </c>
      <c r="J132" s="302">
        <f t="shared" si="11"/>
        <v>0</v>
      </c>
      <c r="K132" s="262">
        <f t="shared" si="11"/>
        <v>0</v>
      </c>
      <c r="L132" s="261">
        <f t="shared" si="11"/>
        <v>0</v>
      </c>
    </row>
    <row r="133" spans="1:12" ht="25.5" hidden="1" customHeight="1">
      <c r="A133" s="276">
        <v>2</v>
      </c>
      <c r="B133" s="272">
        <v>6</v>
      </c>
      <c r="C133" s="273">
        <v>5</v>
      </c>
      <c r="D133" s="274">
        <v>1</v>
      </c>
      <c r="E133" s="272">
        <v>1</v>
      </c>
      <c r="F133" s="307"/>
      <c r="G133" s="296" t="s">
        <v>98</v>
      </c>
      <c r="H133" s="252">
        <v>100</v>
      </c>
      <c r="I133" s="261">
        <f t="shared" si="11"/>
        <v>0</v>
      </c>
      <c r="J133" s="302">
        <f t="shared" si="11"/>
        <v>0</v>
      </c>
      <c r="K133" s="262">
        <f t="shared" si="11"/>
        <v>0</v>
      </c>
      <c r="L133" s="261">
        <f t="shared" si="11"/>
        <v>0</v>
      </c>
    </row>
    <row r="134" spans="1:12" ht="25.5" hidden="1" customHeight="1">
      <c r="A134" s="272">
        <v>2</v>
      </c>
      <c r="B134" s="273">
        <v>6</v>
      </c>
      <c r="C134" s="272">
        <v>5</v>
      </c>
      <c r="D134" s="272">
        <v>1</v>
      </c>
      <c r="E134" s="274">
        <v>1</v>
      </c>
      <c r="F134" s="307">
        <v>1</v>
      </c>
      <c r="G134" s="272" t="s">
        <v>99</v>
      </c>
      <c r="H134" s="252">
        <v>101</v>
      </c>
      <c r="I134" s="279">
        <v>0</v>
      </c>
      <c r="J134" s="279">
        <v>0</v>
      </c>
      <c r="K134" s="279">
        <v>0</v>
      </c>
      <c r="L134" s="279">
        <v>0</v>
      </c>
    </row>
    <row r="135" spans="1:12" ht="26.25" hidden="1" customHeight="1">
      <c r="A135" s="276">
        <v>2</v>
      </c>
      <c r="B135" s="273">
        <v>6</v>
      </c>
      <c r="C135" s="272">
        <v>6</v>
      </c>
      <c r="D135" s="273"/>
      <c r="E135" s="274"/>
      <c r="F135" s="275"/>
      <c r="G135" s="318" t="s">
        <v>100</v>
      </c>
      <c r="H135" s="252">
        <v>102</v>
      </c>
      <c r="I135" s="262">
        <f t="shared" ref="I135:L137" si="12">I136</f>
        <v>0</v>
      </c>
      <c r="J135" s="261">
        <f t="shared" si="12"/>
        <v>0</v>
      </c>
      <c r="K135" s="261">
        <f t="shared" si="12"/>
        <v>0</v>
      </c>
      <c r="L135" s="261">
        <f t="shared" si="12"/>
        <v>0</v>
      </c>
    </row>
    <row r="136" spans="1:12" ht="26.25" hidden="1" customHeight="1">
      <c r="A136" s="276">
        <v>2</v>
      </c>
      <c r="B136" s="273">
        <v>6</v>
      </c>
      <c r="C136" s="272">
        <v>6</v>
      </c>
      <c r="D136" s="273">
        <v>1</v>
      </c>
      <c r="E136" s="274"/>
      <c r="F136" s="275"/>
      <c r="G136" s="318" t="s">
        <v>100</v>
      </c>
      <c r="H136" s="319">
        <v>103</v>
      </c>
      <c r="I136" s="261">
        <f t="shared" si="12"/>
        <v>0</v>
      </c>
      <c r="J136" s="261">
        <f t="shared" si="12"/>
        <v>0</v>
      </c>
      <c r="K136" s="261">
        <f t="shared" si="12"/>
        <v>0</v>
      </c>
      <c r="L136" s="261">
        <f t="shared" si="12"/>
        <v>0</v>
      </c>
    </row>
    <row r="137" spans="1:12" ht="26.25" hidden="1" customHeight="1">
      <c r="A137" s="276">
        <v>2</v>
      </c>
      <c r="B137" s="273">
        <v>6</v>
      </c>
      <c r="C137" s="272">
        <v>6</v>
      </c>
      <c r="D137" s="273">
        <v>1</v>
      </c>
      <c r="E137" s="274">
        <v>1</v>
      </c>
      <c r="F137" s="275"/>
      <c r="G137" s="318" t="s">
        <v>100</v>
      </c>
      <c r="H137" s="319">
        <v>104</v>
      </c>
      <c r="I137" s="261">
        <f t="shared" si="12"/>
        <v>0</v>
      </c>
      <c r="J137" s="261">
        <f t="shared" si="12"/>
        <v>0</v>
      </c>
      <c r="K137" s="261">
        <f t="shared" si="12"/>
        <v>0</v>
      </c>
      <c r="L137" s="261">
        <f t="shared" si="12"/>
        <v>0</v>
      </c>
    </row>
    <row r="138" spans="1:12" ht="26.25" hidden="1" customHeight="1">
      <c r="A138" s="276">
        <v>2</v>
      </c>
      <c r="B138" s="273">
        <v>6</v>
      </c>
      <c r="C138" s="272">
        <v>6</v>
      </c>
      <c r="D138" s="273">
        <v>1</v>
      </c>
      <c r="E138" s="274">
        <v>1</v>
      </c>
      <c r="F138" s="275">
        <v>1</v>
      </c>
      <c r="G138" s="233" t="s">
        <v>100</v>
      </c>
      <c r="H138" s="319">
        <v>105</v>
      </c>
      <c r="I138" s="279">
        <v>0</v>
      </c>
      <c r="J138" s="320">
        <v>0</v>
      </c>
      <c r="K138" s="279">
        <v>0</v>
      </c>
      <c r="L138" s="279">
        <v>0</v>
      </c>
    </row>
    <row r="139" spans="1:12">
      <c r="A139" s="306">
        <v>2</v>
      </c>
      <c r="B139" s="257">
        <v>7</v>
      </c>
      <c r="C139" s="257"/>
      <c r="D139" s="258"/>
      <c r="E139" s="258"/>
      <c r="F139" s="260"/>
      <c r="G139" s="259" t="s">
        <v>101</v>
      </c>
      <c r="H139" s="319">
        <v>106</v>
      </c>
      <c r="I139" s="262">
        <f>SUM(I140+I145+I153)</f>
        <v>10500</v>
      </c>
      <c r="J139" s="302">
        <f>SUM(J140+J145+J153)</f>
        <v>10500</v>
      </c>
      <c r="K139" s="262">
        <f>SUM(K140+K145+K153)</f>
        <v>10169.950000000001</v>
      </c>
      <c r="L139" s="261">
        <f>SUM(L140+L145+L153)</f>
        <v>10169.950000000001</v>
      </c>
    </row>
    <row r="140" spans="1:12" hidden="1">
      <c r="A140" s="276">
        <v>2</v>
      </c>
      <c r="B140" s="272">
        <v>7</v>
      </c>
      <c r="C140" s="272">
        <v>1</v>
      </c>
      <c r="D140" s="273"/>
      <c r="E140" s="273"/>
      <c r="F140" s="275"/>
      <c r="G140" s="274" t="s">
        <v>102</v>
      </c>
      <c r="H140" s="319">
        <v>107</v>
      </c>
      <c r="I140" s="262">
        <f t="shared" ref="I140:L141" si="13">I141</f>
        <v>0</v>
      </c>
      <c r="J140" s="302">
        <f t="shared" si="13"/>
        <v>0</v>
      </c>
      <c r="K140" s="262">
        <f t="shared" si="13"/>
        <v>0</v>
      </c>
      <c r="L140" s="261">
        <f t="shared" si="13"/>
        <v>0</v>
      </c>
    </row>
    <row r="141" spans="1:12" hidden="1">
      <c r="A141" s="276">
        <v>2</v>
      </c>
      <c r="B141" s="272">
        <v>7</v>
      </c>
      <c r="C141" s="272">
        <v>1</v>
      </c>
      <c r="D141" s="273">
        <v>1</v>
      </c>
      <c r="E141" s="273"/>
      <c r="F141" s="275"/>
      <c r="G141" s="274" t="s">
        <v>102</v>
      </c>
      <c r="H141" s="319">
        <v>108</v>
      </c>
      <c r="I141" s="262">
        <f t="shared" si="13"/>
        <v>0</v>
      </c>
      <c r="J141" s="302">
        <f t="shared" si="13"/>
        <v>0</v>
      </c>
      <c r="K141" s="262">
        <f t="shared" si="13"/>
        <v>0</v>
      </c>
      <c r="L141" s="261">
        <f t="shared" si="13"/>
        <v>0</v>
      </c>
    </row>
    <row r="142" spans="1:12" hidden="1">
      <c r="A142" s="276">
        <v>2</v>
      </c>
      <c r="B142" s="272">
        <v>7</v>
      </c>
      <c r="C142" s="272">
        <v>1</v>
      </c>
      <c r="D142" s="273">
        <v>1</v>
      </c>
      <c r="E142" s="273">
        <v>1</v>
      </c>
      <c r="F142" s="275"/>
      <c r="G142" s="274" t="s">
        <v>102</v>
      </c>
      <c r="H142" s="319">
        <v>109</v>
      </c>
      <c r="I142" s="262">
        <f>SUM(I143:I144)</f>
        <v>0</v>
      </c>
      <c r="J142" s="302">
        <f>SUM(J143:J144)</f>
        <v>0</v>
      </c>
      <c r="K142" s="262">
        <f>SUM(K143:K144)</f>
        <v>0</v>
      </c>
      <c r="L142" s="261">
        <f>SUM(L143:L144)</f>
        <v>0</v>
      </c>
    </row>
    <row r="143" spans="1:12" hidden="1">
      <c r="A143" s="292">
        <v>2</v>
      </c>
      <c r="B143" s="267">
        <v>7</v>
      </c>
      <c r="C143" s="292">
        <v>1</v>
      </c>
      <c r="D143" s="272">
        <v>1</v>
      </c>
      <c r="E143" s="265">
        <v>1</v>
      </c>
      <c r="F143" s="268">
        <v>1</v>
      </c>
      <c r="G143" s="266" t="s">
        <v>103</v>
      </c>
      <c r="H143" s="319">
        <v>110</v>
      </c>
      <c r="I143" s="321">
        <v>0</v>
      </c>
      <c r="J143" s="321">
        <v>0</v>
      </c>
      <c r="K143" s="321">
        <v>0</v>
      </c>
      <c r="L143" s="321">
        <v>0</v>
      </c>
    </row>
    <row r="144" spans="1:12" hidden="1">
      <c r="A144" s="272">
        <v>2</v>
      </c>
      <c r="B144" s="272">
        <v>7</v>
      </c>
      <c r="C144" s="276">
        <v>1</v>
      </c>
      <c r="D144" s="272">
        <v>1</v>
      </c>
      <c r="E144" s="273">
        <v>1</v>
      </c>
      <c r="F144" s="275">
        <v>2</v>
      </c>
      <c r="G144" s="274" t="s">
        <v>104</v>
      </c>
      <c r="H144" s="319">
        <v>111</v>
      </c>
      <c r="I144" s="278">
        <v>0</v>
      </c>
      <c r="J144" s="278">
        <v>0</v>
      </c>
      <c r="K144" s="278">
        <v>0</v>
      </c>
      <c r="L144" s="278">
        <v>0</v>
      </c>
    </row>
    <row r="145" spans="1:12" ht="25.5" hidden="1" customHeight="1">
      <c r="A145" s="284">
        <v>2</v>
      </c>
      <c r="B145" s="285">
        <v>7</v>
      </c>
      <c r="C145" s="284">
        <v>2</v>
      </c>
      <c r="D145" s="285"/>
      <c r="E145" s="286"/>
      <c r="F145" s="288"/>
      <c r="G145" s="287" t="s">
        <v>105</v>
      </c>
      <c r="H145" s="319">
        <v>112</v>
      </c>
      <c r="I145" s="270">
        <f t="shared" ref="I145:L146" si="14">I146</f>
        <v>0</v>
      </c>
      <c r="J145" s="305">
        <f t="shared" si="14"/>
        <v>0</v>
      </c>
      <c r="K145" s="270">
        <f t="shared" si="14"/>
        <v>0</v>
      </c>
      <c r="L145" s="271">
        <f t="shared" si="14"/>
        <v>0</v>
      </c>
    </row>
    <row r="146" spans="1:12" ht="25.5" hidden="1" customHeight="1">
      <c r="A146" s="276">
        <v>2</v>
      </c>
      <c r="B146" s="272">
        <v>7</v>
      </c>
      <c r="C146" s="276">
        <v>2</v>
      </c>
      <c r="D146" s="272">
        <v>1</v>
      </c>
      <c r="E146" s="273"/>
      <c r="F146" s="275"/>
      <c r="G146" s="274" t="s">
        <v>106</v>
      </c>
      <c r="H146" s="319">
        <v>113</v>
      </c>
      <c r="I146" s="262">
        <f t="shared" si="14"/>
        <v>0</v>
      </c>
      <c r="J146" s="302">
        <f t="shared" si="14"/>
        <v>0</v>
      </c>
      <c r="K146" s="262">
        <f t="shared" si="14"/>
        <v>0</v>
      </c>
      <c r="L146" s="261">
        <f t="shared" si="14"/>
        <v>0</v>
      </c>
    </row>
    <row r="147" spans="1:12" ht="25.5" hidden="1" customHeight="1">
      <c r="A147" s="276">
        <v>2</v>
      </c>
      <c r="B147" s="272">
        <v>7</v>
      </c>
      <c r="C147" s="276">
        <v>2</v>
      </c>
      <c r="D147" s="272">
        <v>1</v>
      </c>
      <c r="E147" s="273">
        <v>1</v>
      </c>
      <c r="F147" s="275"/>
      <c r="G147" s="274" t="s">
        <v>106</v>
      </c>
      <c r="H147" s="319">
        <v>114</v>
      </c>
      <c r="I147" s="262">
        <f>SUM(I148:I149)</f>
        <v>0</v>
      </c>
      <c r="J147" s="302">
        <f>SUM(J148:J149)</f>
        <v>0</v>
      </c>
      <c r="K147" s="262">
        <f>SUM(K148:K149)</f>
        <v>0</v>
      </c>
      <c r="L147" s="261">
        <f>SUM(L148:L149)</f>
        <v>0</v>
      </c>
    </row>
    <row r="148" spans="1:12" hidden="1">
      <c r="A148" s="276">
        <v>2</v>
      </c>
      <c r="B148" s="272">
        <v>7</v>
      </c>
      <c r="C148" s="276">
        <v>2</v>
      </c>
      <c r="D148" s="272">
        <v>1</v>
      </c>
      <c r="E148" s="273">
        <v>1</v>
      </c>
      <c r="F148" s="275">
        <v>1</v>
      </c>
      <c r="G148" s="274" t="s">
        <v>107</v>
      </c>
      <c r="H148" s="319">
        <v>115</v>
      </c>
      <c r="I148" s="278">
        <v>0</v>
      </c>
      <c r="J148" s="278">
        <v>0</v>
      </c>
      <c r="K148" s="278">
        <v>0</v>
      </c>
      <c r="L148" s="278">
        <v>0</v>
      </c>
    </row>
    <row r="149" spans="1:12" hidden="1">
      <c r="A149" s="276">
        <v>2</v>
      </c>
      <c r="B149" s="272">
        <v>7</v>
      </c>
      <c r="C149" s="276">
        <v>2</v>
      </c>
      <c r="D149" s="272">
        <v>1</v>
      </c>
      <c r="E149" s="273">
        <v>1</v>
      </c>
      <c r="F149" s="275">
        <v>2</v>
      </c>
      <c r="G149" s="274" t="s">
        <v>108</v>
      </c>
      <c r="H149" s="319">
        <v>116</v>
      </c>
      <c r="I149" s="278">
        <v>0</v>
      </c>
      <c r="J149" s="278">
        <v>0</v>
      </c>
      <c r="K149" s="278">
        <v>0</v>
      </c>
      <c r="L149" s="278">
        <v>0</v>
      </c>
    </row>
    <row r="150" spans="1:12" hidden="1">
      <c r="A150" s="276">
        <v>2</v>
      </c>
      <c r="B150" s="272">
        <v>7</v>
      </c>
      <c r="C150" s="276">
        <v>2</v>
      </c>
      <c r="D150" s="272">
        <v>2</v>
      </c>
      <c r="E150" s="273"/>
      <c r="F150" s="275"/>
      <c r="G150" s="274" t="s">
        <v>109</v>
      </c>
      <c r="H150" s="319">
        <v>117</v>
      </c>
      <c r="I150" s="262">
        <f>I151</f>
        <v>0</v>
      </c>
      <c r="J150" s="262">
        <f>J151</f>
        <v>0</v>
      </c>
      <c r="K150" s="262">
        <f>K151</f>
        <v>0</v>
      </c>
      <c r="L150" s="262">
        <f>L151</f>
        <v>0</v>
      </c>
    </row>
    <row r="151" spans="1:12" hidden="1">
      <c r="A151" s="276">
        <v>2</v>
      </c>
      <c r="B151" s="272">
        <v>7</v>
      </c>
      <c r="C151" s="276">
        <v>2</v>
      </c>
      <c r="D151" s="272">
        <v>2</v>
      </c>
      <c r="E151" s="273">
        <v>1</v>
      </c>
      <c r="F151" s="275"/>
      <c r="G151" s="274" t="s">
        <v>109</v>
      </c>
      <c r="H151" s="319">
        <v>118</v>
      </c>
      <c r="I151" s="262">
        <f>SUM(I152)</f>
        <v>0</v>
      </c>
      <c r="J151" s="262">
        <f>SUM(J152)</f>
        <v>0</v>
      </c>
      <c r="K151" s="262">
        <f>SUM(K152)</f>
        <v>0</v>
      </c>
      <c r="L151" s="262">
        <f>SUM(L152)</f>
        <v>0</v>
      </c>
    </row>
    <row r="152" spans="1:12" hidden="1">
      <c r="A152" s="276">
        <v>2</v>
      </c>
      <c r="B152" s="272">
        <v>7</v>
      </c>
      <c r="C152" s="276">
        <v>2</v>
      </c>
      <c r="D152" s="272">
        <v>2</v>
      </c>
      <c r="E152" s="273">
        <v>1</v>
      </c>
      <c r="F152" s="275">
        <v>1</v>
      </c>
      <c r="G152" s="274" t="s">
        <v>109</v>
      </c>
      <c r="H152" s="319">
        <v>119</v>
      </c>
      <c r="I152" s="278">
        <v>0</v>
      </c>
      <c r="J152" s="278">
        <v>0</v>
      </c>
      <c r="K152" s="278">
        <v>0</v>
      </c>
      <c r="L152" s="278">
        <v>0</v>
      </c>
    </row>
    <row r="153" spans="1:12">
      <c r="A153" s="276">
        <v>2</v>
      </c>
      <c r="B153" s="272">
        <v>7</v>
      </c>
      <c r="C153" s="276">
        <v>3</v>
      </c>
      <c r="D153" s="272"/>
      <c r="E153" s="273"/>
      <c r="F153" s="275"/>
      <c r="G153" s="274" t="s">
        <v>110</v>
      </c>
      <c r="H153" s="319">
        <v>120</v>
      </c>
      <c r="I153" s="262">
        <f t="shared" ref="I153:L154" si="15">I154</f>
        <v>10500</v>
      </c>
      <c r="J153" s="302">
        <f t="shared" si="15"/>
        <v>10500</v>
      </c>
      <c r="K153" s="262">
        <f t="shared" si="15"/>
        <v>10169.950000000001</v>
      </c>
      <c r="L153" s="261">
        <f t="shared" si="15"/>
        <v>10169.950000000001</v>
      </c>
    </row>
    <row r="154" spans="1:12">
      <c r="A154" s="284">
        <v>2</v>
      </c>
      <c r="B154" s="293">
        <v>7</v>
      </c>
      <c r="C154" s="322">
        <v>3</v>
      </c>
      <c r="D154" s="293">
        <v>1</v>
      </c>
      <c r="E154" s="294"/>
      <c r="F154" s="295"/>
      <c r="G154" s="296" t="s">
        <v>110</v>
      </c>
      <c r="H154" s="319">
        <v>121</v>
      </c>
      <c r="I154" s="290">
        <f t="shared" si="15"/>
        <v>10500</v>
      </c>
      <c r="J154" s="317">
        <f t="shared" si="15"/>
        <v>10500</v>
      </c>
      <c r="K154" s="290">
        <f t="shared" si="15"/>
        <v>10169.950000000001</v>
      </c>
      <c r="L154" s="289">
        <f t="shared" si="15"/>
        <v>10169.950000000001</v>
      </c>
    </row>
    <row r="155" spans="1:12">
      <c r="A155" s="276">
        <v>2</v>
      </c>
      <c r="B155" s="272">
        <v>7</v>
      </c>
      <c r="C155" s="276">
        <v>3</v>
      </c>
      <c r="D155" s="272">
        <v>1</v>
      </c>
      <c r="E155" s="273">
        <v>1</v>
      </c>
      <c r="F155" s="275"/>
      <c r="G155" s="274" t="s">
        <v>110</v>
      </c>
      <c r="H155" s="319">
        <v>122</v>
      </c>
      <c r="I155" s="262">
        <f>SUM(I156:I157)</f>
        <v>10500</v>
      </c>
      <c r="J155" s="302">
        <f>SUM(J156:J157)</f>
        <v>10500</v>
      </c>
      <c r="K155" s="262">
        <f>SUM(K156:K157)</f>
        <v>10169.950000000001</v>
      </c>
      <c r="L155" s="261">
        <f>SUM(L156:L157)</f>
        <v>10169.950000000001</v>
      </c>
    </row>
    <row r="156" spans="1:12">
      <c r="A156" s="292">
        <v>2</v>
      </c>
      <c r="B156" s="267">
        <v>7</v>
      </c>
      <c r="C156" s="292">
        <v>3</v>
      </c>
      <c r="D156" s="267">
        <v>1</v>
      </c>
      <c r="E156" s="265">
        <v>1</v>
      </c>
      <c r="F156" s="268">
        <v>1</v>
      </c>
      <c r="G156" s="266" t="s">
        <v>111</v>
      </c>
      <c r="H156" s="319">
        <v>123</v>
      </c>
      <c r="I156" s="321">
        <v>10500</v>
      </c>
      <c r="J156" s="321">
        <v>10500</v>
      </c>
      <c r="K156" s="321">
        <v>10169.950000000001</v>
      </c>
      <c r="L156" s="321">
        <v>10169.950000000001</v>
      </c>
    </row>
    <row r="157" spans="1:12" hidden="1">
      <c r="A157" s="276">
        <v>2</v>
      </c>
      <c r="B157" s="272">
        <v>7</v>
      </c>
      <c r="C157" s="276">
        <v>3</v>
      </c>
      <c r="D157" s="272">
        <v>1</v>
      </c>
      <c r="E157" s="273">
        <v>1</v>
      </c>
      <c r="F157" s="275">
        <v>2</v>
      </c>
      <c r="G157" s="274" t="s">
        <v>112</v>
      </c>
      <c r="H157" s="319">
        <v>124</v>
      </c>
      <c r="I157" s="278">
        <v>0</v>
      </c>
      <c r="J157" s="279">
        <v>0</v>
      </c>
      <c r="K157" s="279">
        <v>0</v>
      </c>
      <c r="L157" s="279">
        <v>0</v>
      </c>
    </row>
    <row r="158" spans="1:12" hidden="1">
      <c r="A158" s="306">
        <v>2</v>
      </c>
      <c r="B158" s="306">
        <v>8</v>
      </c>
      <c r="C158" s="257"/>
      <c r="D158" s="281"/>
      <c r="E158" s="264"/>
      <c r="F158" s="323"/>
      <c r="G158" s="269" t="s">
        <v>113</v>
      </c>
      <c r="H158" s="319">
        <v>125</v>
      </c>
      <c r="I158" s="283">
        <f>I159</f>
        <v>0</v>
      </c>
      <c r="J158" s="304">
        <f>J159</f>
        <v>0</v>
      </c>
      <c r="K158" s="283">
        <f>K159</f>
        <v>0</v>
      </c>
      <c r="L158" s="282">
        <f>L159</f>
        <v>0</v>
      </c>
    </row>
    <row r="159" spans="1:12" hidden="1">
      <c r="A159" s="284">
        <v>2</v>
      </c>
      <c r="B159" s="284">
        <v>8</v>
      </c>
      <c r="C159" s="284">
        <v>1</v>
      </c>
      <c r="D159" s="285"/>
      <c r="E159" s="286"/>
      <c r="F159" s="288"/>
      <c r="G159" s="266" t="s">
        <v>113</v>
      </c>
      <c r="H159" s="319">
        <v>126</v>
      </c>
      <c r="I159" s="283">
        <f>I160+I165</f>
        <v>0</v>
      </c>
      <c r="J159" s="304">
        <f>J160+J165</f>
        <v>0</v>
      </c>
      <c r="K159" s="283">
        <f>K160+K165</f>
        <v>0</v>
      </c>
      <c r="L159" s="282">
        <f>L160+L165</f>
        <v>0</v>
      </c>
    </row>
    <row r="160" spans="1:12" hidden="1">
      <c r="A160" s="276">
        <v>2</v>
      </c>
      <c r="B160" s="272">
        <v>8</v>
      </c>
      <c r="C160" s="274">
        <v>1</v>
      </c>
      <c r="D160" s="272">
        <v>1</v>
      </c>
      <c r="E160" s="273"/>
      <c r="F160" s="275"/>
      <c r="G160" s="274" t="s">
        <v>114</v>
      </c>
      <c r="H160" s="319">
        <v>127</v>
      </c>
      <c r="I160" s="262">
        <f>I161</f>
        <v>0</v>
      </c>
      <c r="J160" s="302">
        <f>J161</f>
        <v>0</v>
      </c>
      <c r="K160" s="262">
        <f>K161</f>
        <v>0</v>
      </c>
      <c r="L160" s="261">
        <f>L161</f>
        <v>0</v>
      </c>
    </row>
    <row r="161" spans="1:15" hidden="1">
      <c r="A161" s="276">
        <v>2</v>
      </c>
      <c r="B161" s="272">
        <v>8</v>
      </c>
      <c r="C161" s="266">
        <v>1</v>
      </c>
      <c r="D161" s="267">
        <v>1</v>
      </c>
      <c r="E161" s="265">
        <v>1</v>
      </c>
      <c r="F161" s="268"/>
      <c r="G161" s="274" t="s">
        <v>114</v>
      </c>
      <c r="H161" s="319">
        <v>128</v>
      </c>
      <c r="I161" s="283">
        <f>SUM(I162:I164)</f>
        <v>0</v>
      </c>
      <c r="J161" s="283">
        <f>SUM(J162:J164)</f>
        <v>0</v>
      </c>
      <c r="K161" s="283">
        <f>SUM(K162:K164)</f>
        <v>0</v>
      </c>
      <c r="L161" s="283">
        <f>SUM(L162:L164)</f>
        <v>0</v>
      </c>
    </row>
    <row r="162" spans="1:15" hidden="1">
      <c r="A162" s="272">
        <v>2</v>
      </c>
      <c r="B162" s="267">
        <v>8</v>
      </c>
      <c r="C162" s="274">
        <v>1</v>
      </c>
      <c r="D162" s="272">
        <v>1</v>
      </c>
      <c r="E162" s="273">
        <v>1</v>
      </c>
      <c r="F162" s="275">
        <v>1</v>
      </c>
      <c r="G162" s="274" t="s">
        <v>115</v>
      </c>
      <c r="H162" s="319">
        <v>129</v>
      </c>
      <c r="I162" s="278">
        <v>0</v>
      </c>
      <c r="J162" s="278">
        <v>0</v>
      </c>
      <c r="K162" s="278">
        <v>0</v>
      </c>
      <c r="L162" s="278">
        <v>0</v>
      </c>
    </row>
    <row r="163" spans="1:15" ht="25.5" hidden="1" customHeight="1">
      <c r="A163" s="284">
        <v>2</v>
      </c>
      <c r="B163" s="293">
        <v>8</v>
      </c>
      <c r="C163" s="296">
        <v>1</v>
      </c>
      <c r="D163" s="293">
        <v>1</v>
      </c>
      <c r="E163" s="294">
        <v>1</v>
      </c>
      <c r="F163" s="295">
        <v>2</v>
      </c>
      <c r="G163" s="296" t="s">
        <v>116</v>
      </c>
      <c r="H163" s="319">
        <v>130</v>
      </c>
      <c r="I163" s="324">
        <v>0</v>
      </c>
      <c r="J163" s="324">
        <v>0</v>
      </c>
      <c r="K163" s="324">
        <v>0</v>
      </c>
      <c r="L163" s="324">
        <v>0</v>
      </c>
    </row>
    <row r="164" spans="1:15" hidden="1">
      <c r="A164" s="284">
        <v>2</v>
      </c>
      <c r="B164" s="293">
        <v>8</v>
      </c>
      <c r="C164" s="296">
        <v>1</v>
      </c>
      <c r="D164" s="293">
        <v>1</v>
      </c>
      <c r="E164" s="294">
        <v>1</v>
      </c>
      <c r="F164" s="295">
        <v>3</v>
      </c>
      <c r="G164" s="296" t="s">
        <v>117</v>
      </c>
      <c r="H164" s="319">
        <v>131</v>
      </c>
      <c r="I164" s="324">
        <v>0</v>
      </c>
      <c r="J164" s="325">
        <v>0</v>
      </c>
      <c r="K164" s="324">
        <v>0</v>
      </c>
      <c r="L164" s="297">
        <v>0</v>
      </c>
    </row>
    <row r="165" spans="1:15" hidden="1">
      <c r="A165" s="276">
        <v>2</v>
      </c>
      <c r="B165" s="272">
        <v>8</v>
      </c>
      <c r="C165" s="274">
        <v>1</v>
      </c>
      <c r="D165" s="272">
        <v>2</v>
      </c>
      <c r="E165" s="273"/>
      <c r="F165" s="275"/>
      <c r="G165" s="274" t="s">
        <v>118</v>
      </c>
      <c r="H165" s="319">
        <v>132</v>
      </c>
      <c r="I165" s="262">
        <f t="shared" ref="I165:L166" si="16">I166</f>
        <v>0</v>
      </c>
      <c r="J165" s="302">
        <f t="shared" si="16"/>
        <v>0</v>
      </c>
      <c r="K165" s="262">
        <f t="shared" si="16"/>
        <v>0</v>
      </c>
      <c r="L165" s="261">
        <f t="shared" si="16"/>
        <v>0</v>
      </c>
    </row>
    <row r="166" spans="1:15" hidden="1">
      <c r="A166" s="276">
        <v>2</v>
      </c>
      <c r="B166" s="272">
        <v>8</v>
      </c>
      <c r="C166" s="274">
        <v>1</v>
      </c>
      <c r="D166" s="272">
        <v>2</v>
      </c>
      <c r="E166" s="273">
        <v>1</v>
      </c>
      <c r="F166" s="275"/>
      <c r="G166" s="274" t="s">
        <v>118</v>
      </c>
      <c r="H166" s="319">
        <v>133</v>
      </c>
      <c r="I166" s="262">
        <f t="shared" si="16"/>
        <v>0</v>
      </c>
      <c r="J166" s="302">
        <f t="shared" si="16"/>
        <v>0</v>
      </c>
      <c r="K166" s="262">
        <f t="shared" si="16"/>
        <v>0</v>
      </c>
      <c r="L166" s="261">
        <f t="shared" si="16"/>
        <v>0</v>
      </c>
    </row>
    <row r="167" spans="1:15" hidden="1">
      <c r="A167" s="284">
        <v>2</v>
      </c>
      <c r="B167" s="285">
        <v>8</v>
      </c>
      <c r="C167" s="287">
        <v>1</v>
      </c>
      <c r="D167" s="285">
        <v>2</v>
      </c>
      <c r="E167" s="286">
        <v>1</v>
      </c>
      <c r="F167" s="288">
        <v>1</v>
      </c>
      <c r="G167" s="274" t="s">
        <v>118</v>
      </c>
      <c r="H167" s="319">
        <v>134</v>
      </c>
      <c r="I167" s="326">
        <v>0</v>
      </c>
      <c r="J167" s="279">
        <v>0</v>
      </c>
      <c r="K167" s="279">
        <v>0</v>
      </c>
      <c r="L167" s="279">
        <v>0</v>
      </c>
    </row>
    <row r="168" spans="1:15" ht="38.25" hidden="1" customHeight="1">
      <c r="A168" s="306">
        <v>2</v>
      </c>
      <c r="B168" s="257">
        <v>9</v>
      </c>
      <c r="C168" s="259"/>
      <c r="D168" s="257"/>
      <c r="E168" s="258"/>
      <c r="F168" s="260"/>
      <c r="G168" s="259" t="s">
        <v>119</v>
      </c>
      <c r="H168" s="319">
        <v>135</v>
      </c>
      <c r="I168" s="262">
        <f>I169+I173</f>
        <v>0</v>
      </c>
      <c r="J168" s="302">
        <f>J169+J173</f>
        <v>0</v>
      </c>
      <c r="K168" s="262">
        <f>K169+K173</f>
        <v>0</v>
      </c>
      <c r="L168" s="261">
        <f>L169+L173</f>
        <v>0</v>
      </c>
    </row>
    <row r="169" spans="1:15" ht="38.25" hidden="1" customHeight="1">
      <c r="A169" s="276">
        <v>2</v>
      </c>
      <c r="B169" s="272">
        <v>9</v>
      </c>
      <c r="C169" s="274">
        <v>1</v>
      </c>
      <c r="D169" s="272"/>
      <c r="E169" s="273"/>
      <c r="F169" s="275"/>
      <c r="G169" s="274" t="s">
        <v>120</v>
      </c>
      <c r="H169" s="319">
        <v>136</v>
      </c>
      <c r="I169" s="262">
        <f t="shared" ref="I169:L171" si="17">I170</f>
        <v>0</v>
      </c>
      <c r="J169" s="302">
        <f t="shared" si="17"/>
        <v>0</v>
      </c>
      <c r="K169" s="262">
        <f t="shared" si="17"/>
        <v>0</v>
      </c>
      <c r="L169" s="261">
        <f t="shared" si="17"/>
        <v>0</v>
      </c>
      <c r="M169" s="287"/>
      <c r="N169" s="287"/>
      <c r="O169" s="287"/>
    </row>
    <row r="170" spans="1:15" ht="38.25" hidden="1" customHeight="1">
      <c r="A170" s="292">
        <v>2</v>
      </c>
      <c r="B170" s="267">
        <v>9</v>
      </c>
      <c r="C170" s="266">
        <v>1</v>
      </c>
      <c r="D170" s="267">
        <v>1</v>
      </c>
      <c r="E170" s="265"/>
      <c r="F170" s="268"/>
      <c r="G170" s="274" t="s">
        <v>120</v>
      </c>
      <c r="H170" s="319">
        <v>137</v>
      </c>
      <c r="I170" s="283">
        <f t="shared" si="17"/>
        <v>0</v>
      </c>
      <c r="J170" s="304">
        <f t="shared" si="17"/>
        <v>0</v>
      </c>
      <c r="K170" s="283">
        <f t="shared" si="17"/>
        <v>0</v>
      </c>
      <c r="L170" s="282">
        <f t="shared" si="17"/>
        <v>0</v>
      </c>
    </row>
    <row r="171" spans="1:15" ht="38.25" hidden="1" customHeight="1">
      <c r="A171" s="276">
        <v>2</v>
      </c>
      <c r="B171" s="272">
        <v>9</v>
      </c>
      <c r="C171" s="276">
        <v>1</v>
      </c>
      <c r="D171" s="272">
        <v>1</v>
      </c>
      <c r="E171" s="273">
        <v>1</v>
      </c>
      <c r="F171" s="275"/>
      <c r="G171" s="274" t="s">
        <v>120</v>
      </c>
      <c r="H171" s="319">
        <v>138</v>
      </c>
      <c r="I171" s="262">
        <f t="shared" si="17"/>
        <v>0</v>
      </c>
      <c r="J171" s="302">
        <f t="shared" si="17"/>
        <v>0</v>
      </c>
      <c r="K171" s="262">
        <f t="shared" si="17"/>
        <v>0</v>
      </c>
      <c r="L171" s="261">
        <f t="shared" si="17"/>
        <v>0</v>
      </c>
    </row>
    <row r="172" spans="1:15" ht="38.25" hidden="1" customHeight="1">
      <c r="A172" s="292">
        <v>2</v>
      </c>
      <c r="B172" s="267">
        <v>9</v>
      </c>
      <c r="C172" s="267">
        <v>1</v>
      </c>
      <c r="D172" s="267">
        <v>1</v>
      </c>
      <c r="E172" s="265">
        <v>1</v>
      </c>
      <c r="F172" s="268">
        <v>1</v>
      </c>
      <c r="G172" s="274" t="s">
        <v>120</v>
      </c>
      <c r="H172" s="319">
        <v>139</v>
      </c>
      <c r="I172" s="321">
        <v>0</v>
      </c>
      <c r="J172" s="321">
        <v>0</v>
      </c>
      <c r="K172" s="321">
        <v>0</v>
      </c>
      <c r="L172" s="321">
        <v>0</v>
      </c>
    </row>
    <row r="173" spans="1:15" ht="38.25" hidden="1" customHeight="1">
      <c r="A173" s="276">
        <v>2</v>
      </c>
      <c r="B173" s="272">
        <v>9</v>
      </c>
      <c r="C173" s="272">
        <v>2</v>
      </c>
      <c r="D173" s="272"/>
      <c r="E173" s="273"/>
      <c r="F173" s="275"/>
      <c r="G173" s="274" t="s">
        <v>121</v>
      </c>
      <c r="H173" s="319">
        <v>140</v>
      </c>
      <c r="I173" s="262">
        <f>SUM(I174+I179)</f>
        <v>0</v>
      </c>
      <c r="J173" s="262">
        <f>SUM(J174+J179)</f>
        <v>0</v>
      </c>
      <c r="K173" s="262">
        <f>SUM(K174+K179)</f>
        <v>0</v>
      </c>
      <c r="L173" s="262">
        <f>SUM(L174+L179)</f>
        <v>0</v>
      </c>
    </row>
    <row r="174" spans="1:15" ht="51" hidden="1" customHeight="1">
      <c r="A174" s="276">
        <v>2</v>
      </c>
      <c r="B174" s="272">
        <v>9</v>
      </c>
      <c r="C174" s="272">
        <v>2</v>
      </c>
      <c r="D174" s="267">
        <v>1</v>
      </c>
      <c r="E174" s="265"/>
      <c r="F174" s="268"/>
      <c r="G174" s="266" t="s">
        <v>122</v>
      </c>
      <c r="H174" s="319">
        <v>141</v>
      </c>
      <c r="I174" s="283">
        <f>I175</f>
        <v>0</v>
      </c>
      <c r="J174" s="304">
        <f>J175</f>
        <v>0</v>
      </c>
      <c r="K174" s="283">
        <f>K175</f>
        <v>0</v>
      </c>
      <c r="L174" s="282">
        <f>L175</f>
        <v>0</v>
      </c>
    </row>
    <row r="175" spans="1:15" ht="51" hidden="1" customHeight="1">
      <c r="A175" s="292">
        <v>2</v>
      </c>
      <c r="B175" s="267">
        <v>9</v>
      </c>
      <c r="C175" s="267">
        <v>2</v>
      </c>
      <c r="D175" s="272">
        <v>1</v>
      </c>
      <c r="E175" s="273">
        <v>1</v>
      </c>
      <c r="F175" s="275"/>
      <c r="G175" s="266" t="s">
        <v>122</v>
      </c>
      <c r="H175" s="319">
        <v>142</v>
      </c>
      <c r="I175" s="262">
        <f>SUM(I176:I178)</f>
        <v>0</v>
      </c>
      <c r="J175" s="302">
        <f>SUM(J176:J178)</f>
        <v>0</v>
      </c>
      <c r="K175" s="262">
        <f>SUM(K176:K178)</f>
        <v>0</v>
      </c>
      <c r="L175" s="261">
        <f>SUM(L176:L178)</f>
        <v>0</v>
      </c>
    </row>
    <row r="176" spans="1:15" ht="51" hidden="1" customHeight="1">
      <c r="A176" s="284">
        <v>2</v>
      </c>
      <c r="B176" s="293">
        <v>9</v>
      </c>
      <c r="C176" s="293">
        <v>2</v>
      </c>
      <c r="D176" s="293">
        <v>1</v>
      </c>
      <c r="E176" s="294">
        <v>1</v>
      </c>
      <c r="F176" s="295">
        <v>1</v>
      </c>
      <c r="G176" s="266" t="s">
        <v>123</v>
      </c>
      <c r="H176" s="319">
        <v>143</v>
      </c>
      <c r="I176" s="324">
        <v>0</v>
      </c>
      <c r="J176" s="277">
        <v>0</v>
      </c>
      <c r="K176" s="277">
        <v>0</v>
      </c>
      <c r="L176" s="277">
        <v>0</v>
      </c>
    </row>
    <row r="177" spans="1:12" ht="63.75" hidden="1" customHeight="1">
      <c r="A177" s="276">
        <v>2</v>
      </c>
      <c r="B177" s="272">
        <v>9</v>
      </c>
      <c r="C177" s="272">
        <v>2</v>
      </c>
      <c r="D177" s="272">
        <v>1</v>
      </c>
      <c r="E177" s="273">
        <v>1</v>
      </c>
      <c r="F177" s="275">
        <v>2</v>
      </c>
      <c r="G177" s="266" t="s">
        <v>124</v>
      </c>
      <c r="H177" s="319">
        <v>144</v>
      </c>
      <c r="I177" s="278">
        <v>0</v>
      </c>
      <c r="J177" s="327">
        <v>0</v>
      </c>
      <c r="K177" s="327">
        <v>0</v>
      </c>
      <c r="L177" s="327">
        <v>0</v>
      </c>
    </row>
    <row r="178" spans="1:12" ht="51" hidden="1" customHeight="1">
      <c r="A178" s="276">
        <v>2</v>
      </c>
      <c r="B178" s="272">
        <v>9</v>
      </c>
      <c r="C178" s="272">
        <v>2</v>
      </c>
      <c r="D178" s="272">
        <v>1</v>
      </c>
      <c r="E178" s="273">
        <v>1</v>
      </c>
      <c r="F178" s="275">
        <v>3</v>
      </c>
      <c r="G178" s="266" t="s">
        <v>125</v>
      </c>
      <c r="H178" s="319">
        <v>145</v>
      </c>
      <c r="I178" s="278">
        <v>0</v>
      </c>
      <c r="J178" s="278">
        <v>0</v>
      </c>
      <c r="K178" s="278">
        <v>0</v>
      </c>
      <c r="L178" s="278">
        <v>0</v>
      </c>
    </row>
    <row r="179" spans="1:12" ht="38.25" hidden="1" customHeight="1">
      <c r="A179" s="328">
        <v>2</v>
      </c>
      <c r="B179" s="328">
        <v>9</v>
      </c>
      <c r="C179" s="328">
        <v>2</v>
      </c>
      <c r="D179" s="328">
        <v>2</v>
      </c>
      <c r="E179" s="328"/>
      <c r="F179" s="328"/>
      <c r="G179" s="274" t="s">
        <v>126</v>
      </c>
      <c r="H179" s="319">
        <v>146</v>
      </c>
      <c r="I179" s="262">
        <f>I180</f>
        <v>0</v>
      </c>
      <c r="J179" s="302">
        <f>J180</f>
        <v>0</v>
      </c>
      <c r="K179" s="262">
        <f>K180</f>
        <v>0</v>
      </c>
      <c r="L179" s="261">
        <f>L180</f>
        <v>0</v>
      </c>
    </row>
    <row r="180" spans="1:12" ht="38.25" hidden="1" customHeight="1">
      <c r="A180" s="276">
        <v>2</v>
      </c>
      <c r="B180" s="272">
        <v>9</v>
      </c>
      <c r="C180" s="272">
        <v>2</v>
      </c>
      <c r="D180" s="272">
        <v>2</v>
      </c>
      <c r="E180" s="273">
        <v>1</v>
      </c>
      <c r="F180" s="275"/>
      <c r="G180" s="266" t="s">
        <v>127</v>
      </c>
      <c r="H180" s="319">
        <v>147</v>
      </c>
      <c r="I180" s="283">
        <f>SUM(I181:I183)</f>
        <v>0</v>
      </c>
      <c r="J180" s="283">
        <f>SUM(J181:J183)</f>
        <v>0</v>
      </c>
      <c r="K180" s="283">
        <f>SUM(K181:K183)</f>
        <v>0</v>
      </c>
      <c r="L180" s="283">
        <f>SUM(L181:L183)</f>
        <v>0</v>
      </c>
    </row>
    <row r="181" spans="1:12" ht="51" hidden="1" customHeight="1">
      <c r="A181" s="276">
        <v>2</v>
      </c>
      <c r="B181" s="272">
        <v>9</v>
      </c>
      <c r="C181" s="272">
        <v>2</v>
      </c>
      <c r="D181" s="272">
        <v>2</v>
      </c>
      <c r="E181" s="272">
        <v>1</v>
      </c>
      <c r="F181" s="275">
        <v>1</v>
      </c>
      <c r="G181" s="329" t="s">
        <v>128</v>
      </c>
      <c r="H181" s="319">
        <v>148</v>
      </c>
      <c r="I181" s="278">
        <v>0</v>
      </c>
      <c r="J181" s="277">
        <v>0</v>
      </c>
      <c r="K181" s="277">
        <v>0</v>
      </c>
      <c r="L181" s="277">
        <v>0</v>
      </c>
    </row>
    <row r="182" spans="1:12" ht="51" hidden="1" customHeight="1">
      <c r="A182" s="285">
        <v>2</v>
      </c>
      <c r="B182" s="287">
        <v>9</v>
      </c>
      <c r="C182" s="285">
        <v>2</v>
      </c>
      <c r="D182" s="286">
        <v>2</v>
      </c>
      <c r="E182" s="286">
        <v>1</v>
      </c>
      <c r="F182" s="288">
        <v>2</v>
      </c>
      <c r="G182" s="287" t="s">
        <v>129</v>
      </c>
      <c r="H182" s="319">
        <v>149</v>
      </c>
      <c r="I182" s="277">
        <v>0</v>
      </c>
      <c r="J182" s="279">
        <v>0</v>
      </c>
      <c r="K182" s="279">
        <v>0</v>
      </c>
      <c r="L182" s="279">
        <v>0</v>
      </c>
    </row>
    <row r="183" spans="1:12" ht="51" hidden="1" customHeight="1">
      <c r="A183" s="272">
        <v>2</v>
      </c>
      <c r="B183" s="296">
        <v>9</v>
      </c>
      <c r="C183" s="293">
        <v>2</v>
      </c>
      <c r="D183" s="294">
        <v>2</v>
      </c>
      <c r="E183" s="294">
        <v>1</v>
      </c>
      <c r="F183" s="295">
        <v>3</v>
      </c>
      <c r="G183" s="296" t="s">
        <v>130</v>
      </c>
      <c r="H183" s="319">
        <v>150</v>
      </c>
      <c r="I183" s="327">
        <v>0</v>
      </c>
      <c r="J183" s="327">
        <v>0</v>
      </c>
      <c r="K183" s="327">
        <v>0</v>
      </c>
      <c r="L183" s="327">
        <v>0</v>
      </c>
    </row>
    <row r="184" spans="1:12" ht="76.5" customHeight="1">
      <c r="A184" s="257">
        <v>3</v>
      </c>
      <c r="B184" s="259"/>
      <c r="C184" s="257"/>
      <c r="D184" s="258"/>
      <c r="E184" s="258"/>
      <c r="F184" s="260"/>
      <c r="G184" s="312" t="s">
        <v>131</v>
      </c>
      <c r="H184" s="319">
        <v>151</v>
      </c>
      <c r="I184" s="261">
        <f>SUM(I185+I238+I303)</f>
        <v>9500</v>
      </c>
      <c r="J184" s="302">
        <f>SUM(J185+J238+J303)</f>
        <v>9500</v>
      </c>
      <c r="K184" s="262">
        <f>SUM(K185+K238+K303)</f>
        <v>9500</v>
      </c>
      <c r="L184" s="261">
        <f>SUM(L185+L238+L303)</f>
        <v>9500</v>
      </c>
    </row>
    <row r="185" spans="1:12" ht="25.5" customHeight="1">
      <c r="A185" s="306">
        <v>3</v>
      </c>
      <c r="B185" s="257">
        <v>1</v>
      </c>
      <c r="C185" s="281"/>
      <c r="D185" s="264"/>
      <c r="E185" s="264"/>
      <c r="F185" s="323"/>
      <c r="G185" s="301" t="s">
        <v>132</v>
      </c>
      <c r="H185" s="319">
        <v>152</v>
      </c>
      <c r="I185" s="261">
        <f>SUM(I186+I209+I216+I228+I232)</f>
        <v>9500</v>
      </c>
      <c r="J185" s="282">
        <f>SUM(J186+J209+J216+J228+J232)</f>
        <v>9500</v>
      </c>
      <c r="K185" s="282">
        <f>SUM(K186+K209+K216+K228+K232)</f>
        <v>9500</v>
      </c>
      <c r="L185" s="282">
        <f>SUM(L186+L209+L216+L228+L232)</f>
        <v>9500</v>
      </c>
    </row>
    <row r="186" spans="1:12" ht="25.5" customHeight="1">
      <c r="A186" s="267">
        <v>3</v>
      </c>
      <c r="B186" s="266">
        <v>1</v>
      </c>
      <c r="C186" s="267">
        <v>1</v>
      </c>
      <c r="D186" s="265"/>
      <c r="E186" s="265"/>
      <c r="F186" s="330"/>
      <c r="G186" s="276" t="s">
        <v>133</v>
      </c>
      <c r="H186" s="319">
        <v>153</v>
      </c>
      <c r="I186" s="282">
        <f>SUM(I187+I190+I195+I201+I206)</f>
        <v>9500</v>
      </c>
      <c r="J186" s="302">
        <f>SUM(J187+J190+J195+J201+J206)</f>
        <v>9500</v>
      </c>
      <c r="K186" s="262">
        <f>SUM(K187+K190+K195+K201+K206)</f>
        <v>9500</v>
      </c>
      <c r="L186" s="261">
        <f>SUM(L187+L190+L195+L201+L206)</f>
        <v>9500</v>
      </c>
    </row>
    <row r="187" spans="1:12" hidden="1">
      <c r="A187" s="272">
        <v>3</v>
      </c>
      <c r="B187" s="274">
        <v>1</v>
      </c>
      <c r="C187" s="272">
        <v>1</v>
      </c>
      <c r="D187" s="273">
        <v>1</v>
      </c>
      <c r="E187" s="273"/>
      <c r="F187" s="331"/>
      <c r="G187" s="276" t="s">
        <v>134</v>
      </c>
      <c r="H187" s="319">
        <v>154</v>
      </c>
      <c r="I187" s="261">
        <f t="shared" ref="I187:L188" si="18">I188</f>
        <v>0</v>
      </c>
      <c r="J187" s="304">
        <f t="shared" si="18"/>
        <v>0</v>
      </c>
      <c r="K187" s="283">
        <f t="shared" si="18"/>
        <v>0</v>
      </c>
      <c r="L187" s="282">
        <f t="shared" si="18"/>
        <v>0</v>
      </c>
    </row>
    <row r="188" spans="1:12" hidden="1">
      <c r="A188" s="272">
        <v>3</v>
      </c>
      <c r="B188" s="274">
        <v>1</v>
      </c>
      <c r="C188" s="272">
        <v>1</v>
      </c>
      <c r="D188" s="273">
        <v>1</v>
      </c>
      <c r="E188" s="273">
        <v>1</v>
      </c>
      <c r="F188" s="307"/>
      <c r="G188" s="276" t="s">
        <v>134</v>
      </c>
      <c r="H188" s="319">
        <v>155</v>
      </c>
      <c r="I188" s="282">
        <f t="shared" si="18"/>
        <v>0</v>
      </c>
      <c r="J188" s="261">
        <f t="shared" si="18"/>
        <v>0</v>
      </c>
      <c r="K188" s="261">
        <f t="shared" si="18"/>
        <v>0</v>
      </c>
      <c r="L188" s="261">
        <f t="shared" si="18"/>
        <v>0</v>
      </c>
    </row>
    <row r="189" spans="1:12" hidden="1">
      <c r="A189" s="272">
        <v>3</v>
      </c>
      <c r="B189" s="274">
        <v>1</v>
      </c>
      <c r="C189" s="272">
        <v>1</v>
      </c>
      <c r="D189" s="273">
        <v>1</v>
      </c>
      <c r="E189" s="273">
        <v>1</v>
      </c>
      <c r="F189" s="307">
        <v>1</v>
      </c>
      <c r="G189" s="276" t="s">
        <v>134</v>
      </c>
      <c r="H189" s="319">
        <v>156</v>
      </c>
      <c r="I189" s="279">
        <v>0</v>
      </c>
      <c r="J189" s="279">
        <v>0</v>
      </c>
      <c r="K189" s="279">
        <v>0</v>
      </c>
      <c r="L189" s="279">
        <v>0</v>
      </c>
    </row>
    <row r="190" spans="1:12" hidden="1">
      <c r="A190" s="267">
        <v>3</v>
      </c>
      <c r="B190" s="265">
        <v>1</v>
      </c>
      <c r="C190" s="265">
        <v>1</v>
      </c>
      <c r="D190" s="265">
        <v>2</v>
      </c>
      <c r="E190" s="265"/>
      <c r="F190" s="268"/>
      <c r="G190" s="266" t="s">
        <v>135</v>
      </c>
      <c r="H190" s="319">
        <v>157</v>
      </c>
      <c r="I190" s="282">
        <f>I191</f>
        <v>0</v>
      </c>
      <c r="J190" s="304">
        <f>J191</f>
        <v>0</v>
      </c>
      <c r="K190" s="283">
        <f>K191</f>
        <v>0</v>
      </c>
      <c r="L190" s="282">
        <f>L191</f>
        <v>0</v>
      </c>
    </row>
    <row r="191" spans="1:12" hidden="1">
      <c r="A191" s="272">
        <v>3</v>
      </c>
      <c r="B191" s="273">
        <v>1</v>
      </c>
      <c r="C191" s="273">
        <v>1</v>
      </c>
      <c r="D191" s="273">
        <v>2</v>
      </c>
      <c r="E191" s="273">
        <v>1</v>
      </c>
      <c r="F191" s="275"/>
      <c r="G191" s="266" t="s">
        <v>135</v>
      </c>
      <c r="H191" s="319">
        <v>158</v>
      </c>
      <c r="I191" s="261">
        <f>SUM(I192:I194)</f>
        <v>0</v>
      </c>
      <c r="J191" s="302">
        <f>SUM(J192:J194)</f>
        <v>0</v>
      </c>
      <c r="K191" s="262">
        <f>SUM(K192:K194)</f>
        <v>0</v>
      </c>
      <c r="L191" s="261">
        <f>SUM(L192:L194)</f>
        <v>0</v>
      </c>
    </row>
    <row r="192" spans="1:12" hidden="1">
      <c r="A192" s="267">
        <v>3</v>
      </c>
      <c r="B192" s="265">
        <v>1</v>
      </c>
      <c r="C192" s="265">
        <v>1</v>
      </c>
      <c r="D192" s="265">
        <v>2</v>
      </c>
      <c r="E192" s="265">
        <v>1</v>
      </c>
      <c r="F192" s="268">
        <v>1</v>
      </c>
      <c r="G192" s="266" t="s">
        <v>136</v>
      </c>
      <c r="H192" s="319">
        <v>159</v>
      </c>
      <c r="I192" s="277">
        <v>0</v>
      </c>
      <c r="J192" s="277">
        <v>0</v>
      </c>
      <c r="K192" s="277">
        <v>0</v>
      </c>
      <c r="L192" s="327">
        <v>0</v>
      </c>
    </row>
    <row r="193" spans="1:12" hidden="1">
      <c r="A193" s="272">
        <v>3</v>
      </c>
      <c r="B193" s="273">
        <v>1</v>
      </c>
      <c r="C193" s="273">
        <v>1</v>
      </c>
      <c r="D193" s="273">
        <v>2</v>
      </c>
      <c r="E193" s="273">
        <v>1</v>
      </c>
      <c r="F193" s="275">
        <v>2</v>
      </c>
      <c r="G193" s="274" t="s">
        <v>137</v>
      </c>
      <c r="H193" s="319">
        <v>160</v>
      </c>
      <c r="I193" s="279">
        <v>0</v>
      </c>
      <c r="J193" s="279">
        <v>0</v>
      </c>
      <c r="K193" s="279">
        <v>0</v>
      </c>
      <c r="L193" s="279">
        <v>0</v>
      </c>
    </row>
    <row r="194" spans="1:12" ht="25.5" hidden="1" customHeight="1">
      <c r="A194" s="267">
        <v>3</v>
      </c>
      <c r="B194" s="265">
        <v>1</v>
      </c>
      <c r="C194" s="265">
        <v>1</v>
      </c>
      <c r="D194" s="265">
        <v>2</v>
      </c>
      <c r="E194" s="265">
        <v>1</v>
      </c>
      <c r="F194" s="268">
        <v>3</v>
      </c>
      <c r="G194" s="266" t="s">
        <v>138</v>
      </c>
      <c r="H194" s="319">
        <v>161</v>
      </c>
      <c r="I194" s="277">
        <v>0</v>
      </c>
      <c r="J194" s="277">
        <v>0</v>
      </c>
      <c r="K194" s="277">
        <v>0</v>
      </c>
      <c r="L194" s="327">
        <v>0</v>
      </c>
    </row>
    <row r="195" spans="1:12">
      <c r="A195" s="272">
        <v>3</v>
      </c>
      <c r="B195" s="273">
        <v>1</v>
      </c>
      <c r="C195" s="273">
        <v>1</v>
      </c>
      <c r="D195" s="273">
        <v>3</v>
      </c>
      <c r="E195" s="273"/>
      <c r="F195" s="275"/>
      <c r="G195" s="274" t="s">
        <v>139</v>
      </c>
      <c r="H195" s="319">
        <v>162</v>
      </c>
      <c r="I195" s="261">
        <f>I196</f>
        <v>9500</v>
      </c>
      <c r="J195" s="302">
        <f>J196</f>
        <v>9500</v>
      </c>
      <c r="K195" s="262">
        <f>K196</f>
        <v>9500</v>
      </c>
      <c r="L195" s="261">
        <f>L196</f>
        <v>9500</v>
      </c>
    </row>
    <row r="196" spans="1:12">
      <c r="A196" s="272">
        <v>3</v>
      </c>
      <c r="B196" s="273">
        <v>1</v>
      </c>
      <c r="C196" s="273">
        <v>1</v>
      </c>
      <c r="D196" s="273">
        <v>3</v>
      </c>
      <c r="E196" s="273">
        <v>1</v>
      </c>
      <c r="F196" s="275"/>
      <c r="G196" s="274" t="s">
        <v>139</v>
      </c>
      <c r="H196" s="319">
        <v>163</v>
      </c>
      <c r="I196" s="261">
        <f>SUM(I197:I200)</f>
        <v>9500</v>
      </c>
      <c r="J196" s="261">
        <f>SUM(J197:J200)</f>
        <v>9500</v>
      </c>
      <c r="K196" s="261">
        <f>SUM(K197:K200)</f>
        <v>9500</v>
      </c>
      <c r="L196" s="261">
        <f>SUM(L197:L200)</f>
        <v>9500</v>
      </c>
    </row>
    <row r="197" spans="1:12" hidden="1">
      <c r="A197" s="272">
        <v>3</v>
      </c>
      <c r="B197" s="273">
        <v>1</v>
      </c>
      <c r="C197" s="273">
        <v>1</v>
      </c>
      <c r="D197" s="273">
        <v>3</v>
      </c>
      <c r="E197" s="273">
        <v>1</v>
      </c>
      <c r="F197" s="275">
        <v>1</v>
      </c>
      <c r="G197" s="274" t="s">
        <v>140</v>
      </c>
      <c r="H197" s="319">
        <v>164</v>
      </c>
      <c r="I197" s="279">
        <v>0</v>
      </c>
      <c r="J197" s="279">
        <v>0</v>
      </c>
      <c r="K197" s="279">
        <v>0</v>
      </c>
      <c r="L197" s="327">
        <v>0</v>
      </c>
    </row>
    <row r="198" spans="1:12">
      <c r="A198" s="272">
        <v>3</v>
      </c>
      <c r="B198" s="273">
        <v>1</v>
      </c>
      <c r="C198" s="273">
        <v>1</v>
      </c>
      <c r="D198" s="273">
        <v>3</v>
      </c>
      <c r="E198" s="273">
        <v>1</v>
      </c>
      <c r="F198" s="275">
        <v>2</v>
      </c>
      <c r="G198" s="274" t="s">
        <v>141</v>
      </c>
      <c r="H198" s="319">
        <v>165</v>
      </c>
      <c r="I198" s="277">
        <v>9500</v>
      </c>
      <c r="J198" s="279">
        <v>9500</v>
      </c>
      <c r="K198" s="279">
        <v>9500</v>
      </c>
      <c r="L198" s="279">
        <v>9500</v>
      </c>
    </row>
    <row r="199" spans="1:12" hidden="1">
      <c r="A199" s="272">
        <v>3</v>
      </c>
      <c r="B199" s="273">
        <v>1</v>
      </c>
      <c r="C199" s="273">
        <v>1</v>
      </c>
      <c r="D199" s="273">
        <v>3</v>
      </c>
      <c r="E199" s="273">
        <v>1</v>
      </c>
      <c r="F199" s="275">
        <v>3</v>
      </c>
      <c r="G199" s="276" t="s">
        <v>142</v>
      </c>
      <c r="H199" s="319">
        <v>166</v>
      </c>
      <c r="I199" s="277">
        <v>0</v>
      </c>
      <c r="J199" s="297">
        <v>0</v>
      </c>
      <c r="K199" s="297">
        <v>0</v>
      </c>
      <c r="L199" s="297">
        <v>0</v>
      </c>
    </row>
    <row r="200" spans="1:12" ht="26.25" hidden="1" customHeight="1">
      <c r="A200" s="285">
        <v>3</v>
      </c>
      <c r="B200" s="286">
        <v>1</v>
      </c>
      <c r="C200" s="286">
        <v>1</v>
      </c>
      <c r="D200" s="286">
        <v>3</v>
      </c>
      <c r="E200" s="286">
        <v>1</v>
      </c>
      <c r="F200" s="288">
        <v>4</v>
      </c>
      <c r="G200" s="233" t="s">
        <v>143</v>
      </c>
      <c r="H200" s="319">
        <v>167</v>
      </c>
      <c r="I200" s="332">
        <v>0</v>
      </c>
      <c r="J200" s="333">
        <v>0</v>
      </c>
      <c r="K200" s="279">
        <v>0</v>
      </c>
      <c r="L200" s="279">
        <v>0</v>
      </c>
    </row>
    <row r="201" spans="1:12" hidden="1">
      <c r="A201" s="285">
        <v>3</v>
      </c>
      <c r="B201" s="286">
        <v>1</v>
      </c>
      <c r="C201" s="286">
        <v>1</v>
      </c>
      <c r="D201" s="286">
        <v>4</v>
      </c>
      <c r="E201" s="286"/>
      <c r="F201" s="288"/>
      <c r="G201" s="287" t="s">
        <v>144</v>
      </c>
      <c r="H201" s="319">
        <v>168</v>
      </c>
      <c r="I201" s="261">
        <f>I202</f>
        <v>0</v>
      </c>
      <c r="J201" s="305">
        <f>J202</f>
        <v>0</v>
      </c>
      <c r="K201" s="270">
        <f>K202</f>
        <v>0</v>
      </c>
      <c r="L201" s="271">
        <f>L202</f>
        <v>0</v>
      </c>
    </row>
    <row r="202" spans="1:12" hidden="1">
      <c r="A202" s="272">
        <v>3</v>
      </c>
      <c r="B202" s="273">
        <v>1</v>
      </c>
      <c r="C202" s="273">
        <v>1</v>
      </c>
      <c r="D202" s="273">
        <v>4</v>
      </c>
      <c r="E202" s="273">
        <v>1</v>
      </c>
      <c r="F202" s="275"/>
      <c r="G202" s="287" t="s">
        <v>144</v>
      </c>
      <c r="H202" s="319">
        <v>169</v>
      </c>
      <c r="I202" s="282">
        <f>SUM(I203:I205)</f>
        <v>0</v>
      </c>
      <c r="J202" s="302">
        <f>SUM(J203:J205)</f>
        <v>0</v>
      </c>
      <c r="K202" s="262">
        <f>SUM(K203:K205)</f>
        <v>0</v>
      </c>
      <c r="L202" s="261">
        <f>SUM(L203:L205)</f>
        <v>0</v>
      </c>
    </row>
    <row r="203" spans="1:12" hidden="1">
      <c r="A203" s="272">
        <v>3</v>
      </c>
      <c r="B203" s="273">
        <v>1</v>
      </c>
      <c r="C203" s="273">
        <v>1</v>
      </c>
      <c r="D203" s="273">
        <v>4</v>
      </c>
      <c r="E203" s="273">
        <v>1</v>
      </c>
      <c r="F203" s="275">
        <v>1</v>
      </c>
      <c r="G203" s="274" t="s">
        <v>145</v>
      </c>
      <c r="H203" s="319">
        <v>170</v>
      </c>
      <c r="I203" s="279">
        <v>0</v>
      </c>
      <c r="J203" s="279">
        <v>0</v>
      </c>
      <c r="K203" s="279">
        <v>0</v>
      </c>
      <c r="L203" s="327">
        <v>0</v>
      </c>
    </row>
    <row r="204" spans="1:12" ht="25.5" hidden="1" customHeight="1">
      <c r="A204" s="267">
        <v>3</v>
      </c>
      <c r="B204" s="265">
        <v>1</v>
      </c>
      <c r="C204" s="265">
        <v>1</v>
      </c>
      <c r="D204" s="265">
        <v>4</v>
      </c>
      <c r="E204" s="265">
        <v>1</v>
      </c>
      <c r="F204" s="268">
        <v>2</v>
      </c>
      <c r="G204" s="266" t="s">
        <v>452</v>
      </c>
      <c r="H204" s="319">
        <v>171</v>
      </c>
      <c r="I204" s="277">
        <v>0</v>
      </c>
      <c r="J204" s="277">
        <v>0</v>
      </c>
      <c r="K204" s="278">
        <v>0</v>
      </c>
      <c r="L204" s="279">
        <v>0</v>
      </c>
    </row>
    <row r="205" spans="1:12" hidden="1">
      <c r="A205" s="272">
        <v>3</v>
      </c>
      <c r="B205" s="273">
        <v>1</v>
      </c>
      <c r="C205" s="273">
        <v>1</v>
      </c>
      <c r="D205" s="273">
        <v>4</v>
      </c>
      <c r="E205" s="273">
        <v>1</v>
      </c>
      <c r="F205" s="275">
        <v>3</v>
      </c>
      <c r="G205" s="274" t="s">
        <v>146</v>
      </c>
      <c r="H205" s="319">
        <v>172</v>
      </c>
      <c r="I205" s="277">
        <v>0</v>
      </c>
      <c r="J205" s="277">
        <v>0</v>
      </c>
      <c r="K205" s="277">
        <v>0</v>
      </c>
      <c r="L205" s="279">
        <v>0</v>
      </c>
    </row>
    <row r="206" spans="1:12" ht="25.5" hidden="1" customHeight="1">
      <c r="A206" s="272">
        <v>3</v>
      </c>
      <c r="B206" s="273">
        <v>1</v>
      </c>
      <c r="C206" s="273">
        <v>1</v>
      </c>
      <c r="D206" s="273">
        <v>5</v>
      </c>
      <c r="E206" s="273"/>
      <c r="F206" s="275"/>
      <c r="G206" s="274" t="s">
        <v>147</v>
      </c>
      <c r="H206" s="319">
        <v>173</v>
      </c>
      <c r="I206" s="261">
        <f t="shared" ref="I206:L207" si="19">I207</f>
        <v>0</v>
      </c>
      <c r="J206" s="302">
        <f t="shared" si="19"/>
        <v>0</v>
      </c>
      <c r="K206" s="262">
        <f t="shared" si="19"/>
        <v>0</v>
      </c>
      <c r="L206" s="261">
        <f t="shared" si="19"/>
        <v>0</v>
      </c>
    </row>
    <row r="207" spans="1:12" ht="25.5" hidden="1" customHeight="1">
      <c r="A207" s="285">
        <v>3</v>
      </c>
      <c r="B207" s="286">
        <v>1</v>
      </c>
      <c r="C207" s="286">
        <v>1</v>
      </c>
      <c r="D207" s="286">
        <v>5</v>
      </c>
      <c r="E207" s="286">
        <v>1</v>
      </c>
      <c r="F207" s="288"/>
      <c r="G207" s="274" t="s">
        <v>147</v>
      </c>
      <c r="H207" s="319">
        <v>174</v>
      </c>
      <c r="I207" s="262">
        <f t="shared" si="19"/>
        <v>0</v>
      </c>
      <c r="J207" s="262">
        <f t="shared" si="19"/>
        <v>0</v>
      </c>
      <c r="K207" s="262">
        <f t="shared" si="19"/>
        <v>0</v>
      </c>
      <c r="L207" s="262">
        <f t="shared" si="19"/>
        <v>0</v>
      </c>
    </row>
    <row r="208" spans="1:12" ht="25.5" hidden="1" customHeight="1">
      <c r="A208" s="272">
        <v>3</v>
      </c>
      <c r="B208" s="273">
        <v>1</v>
      </c>
      <c r="C208" s="273">
        <v>1</v>
      </c>
      <c r="D208" s="273">
        <v>5</v>
      </c>
      <c r="E208" s="273">
        <v>1</v>
      </c>
      <c r="F208" s="275">
        <v>1</v>
      </c>
      <c r="G208" s="274" t="s">
        <v>147</v>
      </c>
      <c r="H208" s="319">
        <v>175</v>
      </c>
      <c r="I208" s="277">
        <v>0</v>
      </c>
      <c r="J208" s="279">
        <v>0</v>
      </c>
      <c r="K208" s="279">
        <v>0</v>
      </c>
      <c r="L208" s="279">
        <v>0</v>
      </c>
    </row>
    <row r="209" spans="1:15" ht="25.5" hidden="1" customHeight="1">
      <c r="A209" s="285">
        <v>3</v>
      </c>
      <c r="B209" s="286">
        <v>1</v>
      </c>
      <c r="C209" s="286">
        <v>2</v>
      </c>
      <c r="D209" s="286"/>
      <c r="E209" s="286"/>
      <c r="F209" s="288"/>
      <c r="G209" s="287" t="s">
        <v>148</v>
      </c>
      <c r="H209" s="319">
        <v>176</v>
      </c>
      <c r="I209" s="261">
        <f t="shared" ref="I209:L210" si="20">I210</f>
        <v>0</v>
      </c>
      <c r="J209" s="305">
        <f t="shared" si="20"/>
        <v>0</v>
      </c>
      <c r="K209" s="270">
        <f t="shared" si="20"/>
        <v>0</v>
      </c>
      <c r="L209" s="271">
        <f t="shared" si="20"/>
        <v>0</v>
      </c>
    </row>
    <row r="210" spans="1:15" ht="25.5" hidden="1" customHeight="1">
      <c r="A210" s="272">
        <v>3</v>
      </c>
      <c r="B210" s="273">
        <v>1</v>
      </c>
      <c r="C210" s="273">
        <v>2</v>
      </c>
      <c r="D210" s="273">
        <v>1</v>
      </c>
      <c r="E210" s="273"/>
      <c r="F210" s="275"/>
      <c r="G210" s="287" t="s">
        <v>148</v>
      </c>
      <c r="H210" s="319">
        <v>177</v>
      </c>
      <c r="I210" s="282">
        <f t="shared" si="20"/>
        <v>0</v>
      </c>
      <c r="J210" s="302">
        <f t="shared" si="20"/>
        <v>0</v>
      </c>
      <c r="K210" s="262">
        <f t="shared" si="20"/>
        <v>0</v>
      </c>
      <c r="L210" s="261">
        <f t="shared" si="20"/>
        <v>0</v>
      </c>
    </row>
    <row r="211" spans="1:15" ht="25.5" hidden="1" customHeight="1">
      <c r="A211" s="267">
        <v>3</v>
      </c>
      <c r="B211" s="265">
        <v>1</v>
      </c>
      <c r="C211" s="265">
        <v>2</v>
      </c>
      <c r="D211" s="265">
        <v>1</v>
      </c>
      <c r="E211" s="265">
        <v>1</v>
      </c>
      <c r="F211" s="268"/>
      <c r="G211" s="287" t="s">
        <v>148</v>
      </c>
      <c r="H211" s="319">
        <v>178</v>
      </c>
      <c r="I211" s="261">
        <f>SUM(I212:I215)</f>
        <v>0</v>
      </c>
      <c r="J211" s="304">
        <f>SUM(J212:J215)</f>
        <v>0</v>
      </c>
      <c r="K211" s="283">
        <f>SUM(K212:K215)</f>
        <v>0</v>
      </c>
      <c r="L211" s="282">
        <f>SUM(L212:L215)</f>
        <v>0</v>
      </c>
    </row>
    <row r="212" spans="1:15" ht="38.25" hidden="1" customHeight="1">
      <c r="A212" s="272">
        <v>3</v>
      </c>
      <c r="B212" s="273">
        <v>1</v>
      </c>
      <c r="C212" s="273">
        <v>2</v>
      </c>
      <c r="D212" s="273">
        <v>1</v>
      </c>
      <c r="E212" s="273">
        <v>1</v>
      </c>
      <c r="F212" s="275">
        <v>2</v>
      </c>
      <c r="G212" s="274" t="s">
        <v>453</v>
      </c>
      <c r="H212" s="319">
        <v>179</v>
      </c>
      <c r="I212" s="279">
        <v>0</v>
      </c>
      <c r="J212" s="279">
        <v>0</v>
      </c>
      <c r="K212" s="279">
        <v>0</v>
      </c>
      <c r="L212" s="279">
        <v>0</v>
      </c>
    </row>
    <row r="213" spans="1:15" hidden="1">
      <c r="A213" s="272">
        <v>3</v>
      </c>
      <c r="B213" s="273">
        <v>1</v>
      </c>
      <c r="C213" s="273">
        <v>2</v>
      </c>
      <c r="D213" s="272">
        <v>1</v>
      </c>
      <c r="E213" s="273">
        <v>1</v>
      </c>
      <c r="F213" s="275">
        <v>3</v>
      </c>
      <c r="G213" s="274" t="s">
        <v>149</v>
      </c>
      <c r="H213" s="319">
        <v>180</v>
      </c>
      <c r="I213" s="279">
        <v>0</v>
      </c>
      <c r="J213" s="279">
        <v>0</v>
      </c>
      <c r="K213" s="279">
        <v>0</v>
      </c>
      <c r="L213" s="279">
        <v>0</v>
      </c>
    </row>
    <row r="214" spans="1:15" ht="25.5" hidden="1" customHeight="1">
      <c r="A214" s="272">
        <v>3</v>
      </c>
      <c r="B214" s="273">
        <v>1</v>
      </c>
      <c r="C214" s="273">
        <v>2</v>
      </c>
      <c r="D214" s="272">
        <v>1</v>
      </c>
      <c r="E214" s="273">
        <v>1</v>
      </c>
      <c r="F214" s="275">
        <v>4</v>
      </c>
      <c r="G214" s="274" t="s">
        <v>150</v>
      </c>
      <c r="H214" s="319">
        <v>181</v>
      </c>
      <c r="I214" s="279">
        <v>0</v>
      </c>
      <c r="J214" s="279">
        <v>0</v>
      </c>
      <c r="K214" s="279">
        <v>0</v>
      </c>
      <c r="L214" s="279">
        <v>0</v>
      </c>
    </row>
    <row r="215" spans="1:15" hidden="1">
      <c r="A215" s="285">
        <v>3</v>
      </c>
      <c r="B215" s="294">
        <v>1</v>
      </c>
      <c r="C215" s="294">
        <v>2</v>
      </c>
      <c r="D215" s="293">
        <v>1</v>
      </c>
      <c r="E215" s="294">
        <v>1</v>
      </c>
      <c r="F215" s="295">
        <v>5</v>
      </c>
      <c r="G215" s="296" t="s">
        <v>151</v>
      </c>
      <c r="H215" s="319">
        <v>182</v>
      </c>
      <c r="I215" s="279">
        <v>0</v>
      </c>
      <c r="J215" s="279">
        <v>0</v>
      </c>
      <c r="K215" s="279">
        <v>0</v>
      </c>
      <c r="L215" s="327">
        <v>0</v>
      </c>
    </row>
    <row r="216" spans="1:15" hidden="1">
      <c r="A216" s="272">
        <v>3</v>
      </c>
      <c r="B216" s="273">
        <v>1</v>
      </c>
      <c r="C216" s="273">
        <v>3</v>
      </c>
      <c r="D216" s="272"/>
      <c r="E216" s="273"/>
      <c r="F216" s="275"/>
      <c r="G216" s="274" t="s">
        <v>152</v>
      </c>
      <c r="H216" s="319">
        <v>183</v>
      </c>
      <c r="I216" s="261">
        <f>SUM(I217+I220)</f>
        <v>0</v>
      </c>
      <c r="J216" s="302">
        <f>SUM(J217+J220)</f>
        <v>0</v>
      </c>
      <c r="K216" s="262">
        <f>SUM(K217+K220)</f>
        <v>0</v>
      </c>
      <c r="L216" s="261">
        <f>SUM(L217+L220)</f>
        <v>0</v>
      </c>
    </row>
    <row r="217" spans="1:15" ht="25.5" hidden="1" customHeight="1">
      <c r="A217" s="267">
        <v>3</v>
      </c>
      <c r="B217" s="265">
        <v>1</v>
      </c>
      <c r="C217" s="265">
        <v>3</v>
      </c>
      <c r="D217" s="267">
        <v>1</v>
      </c>
      <c r="E217" s="272"/>
      <c r="F217" s="268"/>
      <c r="G217" s="266" t="s">
        <v>153</v>
      </c>
      <c r="H217" s="319">
        <v>184</v>
      </c>
      <c r="I217" s="282">
        <f t="shared" ref="I217:L218" si="21">I218</f>
        <v>0</v>
      </c>
      <c r="J217" s="304">
        <f t="shared" si="21"/>
        <v>0</v>
      </c>
      <c r="K217" s="283">
        <f t="shared" si="21"/>
        <v>0</v>
      </c>
      <c r="L217" s="282">
        <f t="shared" si="21"/>
        <v>0</v>
      </c>
    </row>
    <row r="218" spans="1:15" ht="25.5" hidden="1" customHeight="1">
      <c r="A218" s="272">
        <v>3</v>
      </c>
      <c r="B218" s="273">
        <v>1</v>
      </c>
      <c r="C218" s="273">
        <v>3</v>
      </c>
      <c r="D218" s="272">
        <v>1</v>
      </c>
      <c r="E218" s="272">
        <v>1</v>
      </c>
      <c r="F218" s="275"/>
      <c r="G218" s="266" t="s">
        <v>153</v>
      </c>
      <c r="H218" s="319">
        <v>185</v>
      </c>
      <c r="I218" s="261">
        <f t="shared" si="21"/>
        <v>0</v>
      </c>
      <c r="J218" s="302">
        <f t="shared" si="21"/>
        <v>0</v>
      </c>
      <c r="K218" s="262">
        <f t="shared" si="21"/>
        <v>0</v>
      </c>
      <c r="L218" s="261">
        <f t="shared" si="21"/>
        <v>0</v>
      </c>
    </row>
    <row r="219" spans="1:15" ht="25.5" hidden="1" customHeight="1">
      <c r="A219" s="272">
        <v>3</v>
      </c>
      <c r="B219" s="274">
        <v>1</v>
      </c>
      <c r="C219" s="272">
        <v>3</v>
      </c>
      <c r="D219" s="273">
        <v>1</v>
      </c>
      <c r="E219" s="273">
        <v>1</v>
      </c>
      <c r="F219" s="275">
        <v>1</v>
      </c>
      <c r="G219" s="266" t="s">
        <v>153</v>
      </c>
      <c r="H219" s="319">
        <v>186</v>
      </c>
      <c r="I219" s="327">
        <v>0</v>
      </c>
      <c r="J219" s="327">
        <v>0</v>
      </c>
      <c r="K219" s="327">
        <v>0</v>
      </c>
      <c r="L219" s="327">
        <v>0</v>
      </c>
    </row>
    <row r="220" spans="1:15" hidden="1">
      <c r="A220" s="272">
        <v>3</v>
      </c>
      <c r="B220" s="274">
        <v>1</v>
      </c>
      <c r="C220" s="272">
        <v>3</v>
      </c>
      <c r="D220" s="273">
        <v>2</v>
      </c>
      <c r="E220" s="273"/>
      <c r="F220" s="275"/>
      <c r="G220" s="274" t="s">
        <v>154</v>
      </c>
      <c r="H220" s="319">
        <v>187</v>
      </c>
      <c r="I220" s="261">
        <f>I221</f>
        <v>0</v>
      </c>
      <c r="J220" s="302">
        <f>J221</f>
        <v>0</v>
      </c>
      <c r="K220" s="262">
        <f>K221</f>
        <v>0</v>
      </c>
      <c r="L220" s="261">
        <f>L221</f>
        <v>0</v>
      </c>
    </row>
    <row r="221" spans="1:15" hidden="1">
      <c r="A221" s="267">
        <v>3</v>
      </c>
      <c r="B221" s="266">
        <v>1</v>
      </c>
      <c r="C221" s="267">
        <v>3</v>
      </c>
      <c r="D221" s="265">
        <v>2</v>
      </c>
      <c r="E221" s="265">
        <v>1</v>
      </c>
      <c r="F221" s="268"/>
      <c r="G221" s="274" t="s">
        <v>154</v>
      </c>
      <c r="H221" s="319">
        <v>188</v>
      </c>
      <c r="I221" s="261">
        <f>SUM(I222:I227)</f>
        <v>0</v>
      </c>
      <c r="J221" s="261">
        <f>SUM(J222:J227)</f>
        <v>0</v>
      </c>
      <c r="K221" s="261">
        <f>SUM(K222:K227)</f>
        <v>0</v>
      </c>
      <c r="L221" s="261">
        <f>SUM(L222:L227)</f>
        <v>0</v>
      </c>
      <c r="M221" s="334"/>
      <c r="N221" s="334"/>
      <c r="O221" s="334"/>
    </row>
    <row r="222" spans="1:15" hidden="1">
      <c r="A222" s="272">
        <v>3</v>
      </c>
      <c r="B222" s="274">
        <v>1</v>
      </c>
      <c r="C222" s="272">
        <v>3</v>
      </c>
      <c r="D222" s="273">
        <v>2</v>
      </c>
      <c r="E222" s="273">
        <v>1</v>
      </c>
      <c r="F222" s="275">
        <v>1</v>
      </c>
      <c r="G222" s="274" t="s">
        <v>155</v>
      </c>
      <c r="H222" s="319">
        <v>189</v>
      </c>
      <c r="I222" s="279">
        <v>0</v>
      </c>
      <c r="J222" s="279">
        <v>0</v>
      </c>
      <c r="K222" s="279">
        <v>0</v>
      </c>
      <c r="L222" s="327">
        <v>0</v>
      </c>
    </row>
    <row r="223" spans="1:15" ht="25.5" hidden="1" customHeight="1">
      <c r="A223" s="272">
        <v>3</v>
      </c>
      <c r="B223" s="274">
        <v>1</v>
      </c>
      <c r="C223" s="272">
        <v>3</v>
      </c>
      <c r="D223" s="273">
        <v>2</v>
      </c>
      <c r="E223" s="273">
        <v>1</v>
      </c>
      <c r="F223" s="275">
        <v>2</v>
      </c>
      <c r="G223" s="274" t="s">
        <v>156</v>
      </c>
      <c r="H223" s="319">
        <v>190</v>
      </c>
      <c r="I223" s="279">
        <v>0</v>
      </c>
      <c r="J223" s="279">
        <v>0</v>
      </c>
      <c r="K223" s="279">
        <v>0</v>
      </c>
      <c r="L223" s="279">
        <v>0</v>
      </c>
    </row>
    <row r="224" spans="1:15" hidden="1">
      <c r="A224" s="272">
        <v>3</v>
      </c>
      <c r="B224" s="274">
        <v>1</v>
      </c>
      <c r="C224" s="272">
        <v>3</v>
      </c>
      <c r="D224" s="273">
        <v>2</v>
      </c>
      <c r="E224" s="273">
        <v>1</v>
      </c>
      <c r="F224" s="275">
        <v>3</v>
      </c>
      <c r="G224" s="274" t="s">
        <v>157</v>
      </c>
      <c r="H224" s="319">
        <v>191</v>
      </c>
      <c r="I224" s="279">
        <v>0</v>
      </c>
      <c r="J224" s="279">
        <v>0</v>
      </c>
      <c r="K224" s="279">
        <v>0</v>
      </c>
      <c r="L224" s="279">
        <v>0</v>
      </c>
    </row>
    <row r="225" spans="1:12" ht="25.5" hidden="1" customHeight="1">
      <c r="A225" s="272">
        <v>3</v>
      </c>
      <c r="B225" s="274">
        <v>1</v>
      </c>
      <c r="C225" s="272">
        <v>3</v>
      </c>
      <c r="D225" s="273">
        <v>2</v>
      </c>
      <c r="E225" s="273">
        <v>1</v>
      </c>
      <c r="F225" s="275">
        <v>4</v>
      </c>
      <c r="G225" s="274" t="s">
        <v>454</v>
      </c>
      <c r="H225" s="319">
        <v>192</v>
      </c>
      <c r="I225" s="279">
        <v>0</v>
      </c>
      <c r="J225" s="279">
        <v>0</v>
      </c>
      <c r="K225" s="279">
        <v>0</v>
      </c>
      <c r="L225" s="327">
        <v>0</v>
      </c>
    </row>
    <row r="226" spans="1:12" hidden="1">
      <c r="A226" s="272">
        <v>3</v>
      </c>
      <c r="B226" s="274">
        <v>1</v>
      </c>
      <c r="C226" s="272">
        <v>3</v>
      </c>
      <c r="D226" s="273">
        <v>2</v>
      </c>
      <c r="E226" s="273">
        <v>1</v>
      </c>
      <c r="F226" s="275">
        <v>5</v>
      </c>
      <c r="G226" s="266" t="s">
        <v>158</v>
      </c>
      <c r="H226" s="319">
        <v>193</v>
      </c>
      <c r="I226" s="279">
        <v>0</v>
      </c>
      <c r="J226" s="279">
        <v>0</v>
      </c>
      <c r="K226" s="279">
        <v>0</v>
      </c>
      <c r="L226" s="279">
        <v>0</v>
      </c>
    </row>
    <row r="227" spans="1:12" hidden="1">
      <c r="A227" s="272">
        <v>3</v>
      </c>
      <c r="B227" s="274">
        <v>1</v>
      </c>
      <c r="C227" s="272">
        <v>3</v>
      </c>
      <c r="D227" s="273">
        <v>2</v>
      </c>
      <c r="E227" s="273">
        <v>1</v>
      </c>
      <c r="F227" s="275">
        <v>6</v>
      </c>
      <c r="G227" s="266" t="s">
        <v>154</v>
      </c>
      <c r="H227" s="319">
        <v>194</v>
      </c>
      <c r="I227" s="279">
        <v>0</v>
      </c>
      <c r="J227" s="279">
        <v>0</v>
      </c>
      <c r="K227" s="279">
        <v>0</v>
      </c>
      <c r="L227" s="327">
        <v>0</v>
      </c>
    </row>
    <row r="228" spans="1:12" ht="25.5" hidden="1" customHeight="1">
      <c r="A228" s="267">
        <v>3</v>
      </c>
      <c r="B228" s="265">
        <v>1</v>
      </c>
      <c r="C228" s="265">
        <v>4</v>
      </c>
      <c r="D228" s="265"/>
      <c r="E228" s="265"/>
      <c r="F228" s="268"/>
      <c r="G228" s="266" t="s">
        <v>159</v>
      </c>
      <c r="H228" s="319">
        <v>195</v>
      </c>
      <c r="I228" s="282">
        <f t="shared" ref="I228:L230" si="22">I229</f>
        <v>0</v>
      </c>
      <c r="J228" s="304">
        <f t="shared" si="22"/>
        <v>0</v>
      </c>
      <c r="K228" s="283">
        <f t="shared" si="22"/>
        <v>0</v>
      </c>
      <c r="L228" s="283">
        <f t="shared" si="22"/>
        <v>0</v>
      </c>
    </row>
    <row r="229" spans="1:12" ht="25.5" hidden="1" customHeight="1">
      <c r="A229" s="285">
        <v>3</v>
      </c>
      <c r="B229" s="294">
        <v>1</v>
      </c>
      <c r="C229" s="294">
        <v>4</v>
      </c>
      <c r="D229" s="294">
        <v>1</v>
      </c>
      <c r="E229" s="294"/>
      <c r="F229" s="295"/>
      <c r="G229" s="266" t="s">
        <v>159</v>
      </c>
      <c r="H229" s="319">
        <v>196</v>
      </c>
      <c r="I229" s="289">
        <f t="shared" si="22"/>
        <v>0</v>
      </c>
      <c r="J229" s="317">
        <f t="shared" si="22"/>
        <v>0</v>
      </c>
      <c r="K229" s="290">
        <f t="shared" si="22"/>
        <v>0</v>
      </c>
      <c r="L229" s="290">
        <f t="shared" si="22"/>
        <v>0</v>
      </c>
    </row>
    <row r="230" spans="1:12" ht="25.5" hidden="1" customHeight="1">
      <c r="A230" s="272">
        <v>3</v>
      </c>
      <c r="B230" s="273">
        <v>1</v>
      </c>
      <c r="C230" s="273">
        <v>4</v>
      </c>
      <c r="D230" s="273">
        <v>1</v>
      </c>
      <c r="E230" s="273">
        <v>1</v>
      </c>
      <c r="F230" s="275"/>
      <c r="G230" s="266" t="s">
        <v>160</v>
      </c>
      <c r="H230" s="319">
        <v>197</v>
      </c>
      <c r="I230" s="261">
        <f t="shared" si="22"/>
        <v>0</v>
      </c>
      <c r="J230" s="302">
        <f t="shared" si="22"/>
        <v>0</v>
      </c>
      <c r="K230" s="262">
        <f t="shared" si="22"/>
        <v>0</v>
      </c>
      <c r="L230" s="262">
        <f t="shared" si="22"/>
        <v>0</v>
      </c>
    </row>
    <row r="231" spans="1:12" ht="25.5" hidden="1" customHeight="1">
      <c r="A231" s="276">
        <v>3</v>
      </c>
      <c r="B231" s="272">
        <v>1</v>
      </c>
      <c r="C231" s="273">
        <v>4</v>
      </c>
      <c r="D231" s="273">
        <v>1</v>
      </c>
      <c r="E231" s="273">
        <v>1</v>
      </c>
      <c r="F231" s="275">
        <v>1</v>
      </c>
      <c r="G231" s="266" t="s">
        <v>160</v>
      </c>
      <c r="H231" s="319">
        <v>198</v>
      </c>
      <c r="I231" s="279">
        <v>0</v>
      </c>
      <c r="J231" s="279">
        <v>0</v>
      </c>
      <c r="K231" s="279">
        <v>0</v>
      </c>
      <c r="L231" s="279">
        <v>0</v>
      </c>
    </row>
    <row r="232" spans="1:12" ht="25.5" hidden="1" customHeight="1">
      <c r="A232" s="276">
        <v>3</v>
      </c>
      <c r="B232" s="273">
        <v>1</v>
      </c>
      <c r="C232" s="273">
        <v>5</v>
      </c>
      <c r="D232" s="273"/>
      <c r="E232" s="273"/>
      <c r="F232" s="275"/>
      <c r="G232" s="274" t="s">
        <v>455</v>
      </c>
      <c r="H232" s="319">
        <v>199</v>
      </c>
      <c r="I232" s="261">
        <f t="shared" ref="I232:L233" si="23">I233</f>
        <v>0</v>
      </c>
      <c r="J232" s="261">
        <f t="shared" si="23"/>
        <v>0</v>
      </c>
      <c r="K232" s="261">
        <f t="shared" si="23"/>
        <v>0</v>
      </c>
      <c r="L232" s="261">
        <f t="shared" si="23"/>
        <v>0</v>
      </c>
    </row>
    <row r="233" spans="1:12" ht="25.5" hidden="1" customHeight="1">
      <c r="A233" s="276">
        <v>3</v>
      </c>
      <c r="B233" s="273">
        <v>1</v>
      </c>
      <c r="C233" s="273">
        <v>5</v>
      </c>
      <c r="D233" s="273">
        <v>1</v>
      </c>
      <c r="E233" s="273"/>
      <c r="F233" s="275"/>
      <c r="G233" s="274" t="s">
        <v>455</v>
      </c>
      <c r="H233" s="319">
        <v>200</v>
      </c>
      <c r="I233" s="261">
        <f t="shared" si="23"/>
        <v>0</v>
      </c>
      <c r="J233" s="261">
        <f t="shared" si="23"/>
        <v>0</v>
      </c>
      <c r="K233" s="261">
        <f t="shared" si="23"/>
        <v>0</v>
      </c>
      <c r="L233" s="261">
        <f t="shared" si="23"/>
        <v>0</v>
      </c>
    </row>
    <row r="234" spans="1:12" ht="25.5" hidden="1" customHeight="1">
      <c r="A234" s="276">
        <v>3</v>
      </c>
      <c r="B234" s="273">
        <v>1</v>
      </c>
      <c r="C234" s="273">
        <v>5</v>
      </c>
      <c r="D234" s="273">
        <v>1</v>
      </c>
      <c r="E234" s="273">
        <v>1</v>
      </c>
      <c r="F234" s="275"/>
      <c r="G234" s="274" t="s">
        <v>455</v>
      </c>
      <c r="H234" s="319">
        <v>201</v>
      </c>
      <c r="I234" s="261">
        <f>SUM(I235:I237)</f>
        <v>0</v>
      </c>
      <c r="J234" s="261">
        <f>SUM(J235:J237)</f>
        <v>0</v>
      </c>
      <c r="K234" s="261">
        <f>SUM(K235:K237)</f>
        <v>0</v>
      </c>
      <c r="L234" s="261">
        <f>SUM(L235:L237)</f>
        <v>0</v>
      </c>
    </row>
    <row r="235" spans="1:12" hidden="1">
      <c r="A235" s="276">
        <v>3</v>
      </c>
      <c r="B235" s="273">
        <v>1</v>
      </c>
      <c r="C235" s="273">
        <v>5</v>
      </c>
      <c r="D235" s="273">
        <v>1</v>
      </c>
      <c r="E235" s="273">
        <v>1</v>
      </c>
      <c r="F235" s="275">
        <v>1</v>
      </c>
      <c r="G235" s="329" t="s">
        <v>161</v>
      </c>
      <c r="H235" s="319">
        <v>202</v>
      </c>
      <c r="I235" s="279">
        <v>0</v>
      </c>
      <c r="J235" s="279">
        <v>0</v>
      </c>
      <c r="K235" s="279">
        <v>0</v>
      </c>
      <c r="L235" s="279">
        <v>0</v>
      </c>
    </row>
    <row r="236" spans="1:12" hidden="1">
      <c r="A236" s="276">
        <v>3</v>
      </c>
      <c r="B236" s="273">
        <v>1</v>
      </c>
      <c r="C236" s="273">
        <v>5</v>
      </c>
      <c r="D236" s="273">
        <v>1</v>
      </c>
      <c r="E236" s="273">
        <v>1</v>
      </c>
      <c r="F236" s="275">
        <v>2</v>
      </c>
      <c r="G236" s="329" t="s">
        <v>162</v>
      </c>
      <c r="H236" s="319">
        <v>203</v>
      </c>
      <c r="I236" s="279">
        <v>0</v>
      </c>
      <c r="J236" s="279">
        <v>0</v>
      </c>
      <c r="K236" s="279">
        <v>0</v>
      </c>
      <c r="L236" s="279">
        <v>0</v>
      </c>
    </row>
    <row r="237" spans="1:12" ht="25.5" hidden="1" customHeight="1">
      <c r="A237" s="276">
        <v>3</v>
      </c>
      <c r="B237" s="273">
        <v>1</v>
      </c>
      <c r="C237" s="273">
        <v>5</v>
      </c>
      <c r="D237" s="273">
        <v>1</v>
      </c>
      <c r="E237" s="273">
        <v>1</v>
      </c>
      <c r="F237" s="275">
        <v>3</v>
      </c>
      <c r="G237" s="329" t="s">
        <v>163</v>
      </c>
      <c r="H237" s="319">
        <v>204</v>
      </c>
      <c r="I237" s="279">
        <v>0</v>
      </c>
      <c r="J237" s="279">
        <v>0</v>
      </c>
      <c r="K237" s="279">
        <v>0</v>
      </c>
      <c r="L237" s="279">
        <v>0</v>
      </c>
    </row>
    <row r="238" spans="1:12" ht="38.25" hidden="1" customHeight="1">
      <c r="A238" s="257">
        <v>3</v>
      </c>
      <c r="B238" s="258">
        <v>2</v>
      </c>
      <c r="C238" s="258"/>
      <c r="D238" s="258"/>
      <c r="E238" s="258"/>
      <c r="F238" s="260"/>
      <c r="G238" s="259" t="s">
        <v>164</v>
      </c>
      <c r="H238" s="319">
        <v>205</v>
      </c>
      <c r="I238" s="261">
        <f>SUM(I239+I271)</f>
        <v>0</v>
      </c>
      <c r="J238" s="302">
        <f>SUM(J239+J271)</f>
        <v>0</v>
      </c>
      <c r="K238" s="262">
        <f>SUM(K239+K271)</f>
        <v>0</v>
      </c>
      <c r="L238" s="262">
        <f>SUM(L239+L271)</f>
        <v>0</v>
      </c>
    </row>
    <row r="239" spans="1:12" ht="38.25" hidden="1" customHeight="1">
      <c r="A239" s="285">
        <v>3</v>
      </c>
      <c r="B239" s="293">
        <v>2</v>
      </c>
      <c r="C239" s="294">
        <v>1</v>
      </c>
      <c r="D239" s="294"/>
      <c r="E239" s="294"/>
      <c r="F239" s="295"/>
      <c r="G239" s="296" t="s">
        <v>165</v>
      </c>
      <c r="H239" s="319">
        <v>206</v>
      </c>
      <c r="I239" s="289">
        <f>SUM(I240+I249+I253+I257+I261+I264+I267)</f>
        <v>0</v>
      </c>
      <c r="J239" s="317">
        <f>SUM(J240+J249+J253+J257+J261+J264+J267)</f>
        <v>0</v>
      </c>
      <c r="K239" s="290">
        <f>SUM(K240+K249+K253+K257+K261+K264+K267)</f>
        <v>0</v>
      </c>
      <c r="L239" s="290">
        <f>SUM(L240+L249+L253+L257+L261+L264+L267)</f>
        <v>0</v>
      </c>
    </row>
    <row r="240" spans="1:12" hidden="1">
      <c r="A240" s="272">
        <v>3</v>
      </c>
      <c r="B240" s="273">
        <v>2</v>
      </c>
      <c r="C240" s="273">
        <v>1</v>
      </c>
      <c r="D240" s="273">
        <v>1</v>
      </c>
      <c r="E240" s="273"/>
      <c r="F240" s="275"/>
      <c r="G240" s="274" t="s">
        <v>166</v>
      </c>
      <c r="H240" s="319">
        <v>207</v>
      </c>
      <c r="I240" s="289">
        <f>I241</f>
        <v>0</v>
      </c>
      <c r="J240" s="289">
        <f>J241</f>
        <v>0</v>
      </c>
      <c r="K240" s="289">
        <f>K241</f>
        <v>0</v>
      </c>
      <c r="L240" s="289">
        <f>L241</f>
        <v>0</v>
      </c>
    </row>
    <row r="241" spans="1:12" hidden="1">
      <c r="A241" s="272">
        <v>3</v>
      </c>
      <c r="B241" s="272">
        <v>2</v>
      </c>
      <c r="C241" s="273">
        <v>1</v>
      </c>
      <c r="D241" s="273">
        <v>1</v>
      </c>
      <c r="E241" s="273">
        <v>1</v>
      </c>
      <c r="F241" s="275"/>
      <c r="G241" s="274" t="s">
        <v>167</v>
      </c>
      <c r="H241" s="319">
        <v>208</v>
      </c>
      <c r="I241" s="261">
        <f>SUM(I242:I242)</f>
        <v>0</v>
      </c>
      <c r="J241" s="302">
        <f>SUM(J242:J242)</f>
        <v>0</v>
      </c>
      <c r="K241" s="262">
        <f>SUM(K242:K242)</f>
        <v>0</v>
      </c>
      <c r="L241" s="262">
        <f>SUM(L242:L242)</f>
        <v>0</v>
      </c>
    </row>
    <row r="242" spans="1:12" hidden="1">
      <c r="A242" s="285">
        <v>3</v>
      </c>
      <c r="B242" s="285">
        <v>2</v>
      </c>
      <c r="C242" s="294">
        <v>1</v>
      </c>
      <c r="D242" s="294">
        <v>1</v>
      </c>
      <c r="E242" s="294">
        <v>1</v>
      </c>
      <c r="F242" s="295">
        <v>1</v>
      </c>
      <c r="G242" s="296" t="s">
        <v>167</v>
      </c>
      <c r="H242" s="319">
        <v>209</v>
      </c>
      <c r="I242" s="279">
        <v>0</v>
      </c>
      <c r="J242" s="279">
        <v>0</v>
      </c>
      <c r="K242" s="279">
        <v>0</v>
      </c>
      <c r="L242" s="279">
        <v>0</v>
      </c>
    </row>
    <row r="243" spans="1:12" hidden="1">
      <c r="A243" s="285">
        <v>3</v>
      </c>
      <c r="B243" s="294">
        <v>2</v>
      </c>
      <c r="C243" s="294">
        <v>1</v>
      </c>
      <c r="D243" s="294">
        <v>1</v>
      </c>
      <c r="E243" s="294">
        <v>2</v>
      </c>
      <c r="F243" s="295"/>
      <c r="G243" s="296" t="s">
        <v>168</v>
      </c>
      <c r="H243" s="319">
        <v>210</v>
      </c>
      <c r="I243" s="261">
        <f>SUM(I244:I245)</f>
        <v>0</v>
      </c>
      <c r="J243" s="261">
        <f>SUM(J244:J245)</f>
        <v>0</v>
      </c>
      <c r="K243" s="261">
        <f>SUM(K244:K245)</f>
        <v>0</v>
      </c>
      <c r="L243" s="261">
        <f>SUM(L244:L245)</f>
        <v>0</v>
      </c>
    </row>
    <row r="244" spans="1:12" hidden="1">
      <c r="A244" s="285">
        <v>3</v>
      </c>
      <c r="B244" s="294">
        <v>2</v>
      </c>
      <c r="C244" s="294">
        <v>1</v>
      </c>
      <c r="D244" s="294">
        <v>1</v>
      </c>
      <c r="E244" s="294">
        <v>2</v>
      </c>
      <c r="F244" s="295">
        <v>1</v>
      </c>
      <c r="G244" s="296" t="s">
        <v>169</v>
      </c>
      <c r="H244" s="319">
        <v>211</v>
      </c>
      <c r="I244" s="279">
        <v>0</v>
      </c>
      <c r="J244" s="279">
        <v>0</v>
      </c>
      <c r="K244" s="279">
        <v>0</v>
      </c>
      <c r="L244" s="279">
        <v>0</v>
      </c>
    </row>
    <row r="245" spans="1:12" hidden="1">
      <c r="A245" s="285">
        <v>3</v>
      </c>
      <c r="B245" s="294">
        <v>2</v>
      </c>
      <c r="C245" s="294">
        <v>1</v>
      </c>
      <c r="D245" s="294">
        <v>1</v>
      </c>
      <c r="E245" s="294">
        <v>2</v>
      </c>
      <c r="F245" s="295">
        <v>2</v>
      </c>
      <c r="G245" s="296" t="s">
        <v>170</v>
      </c>
      <c r="H245" s="319">
        <v>212</v>
      </c>
      <c r="I245" s="279">
        <v>0</v>
      </c>
      <c r="J245" s="279">
        <v>0</v>
      </c>
      <c r="K245" s="279">
        <v>0</v>
      </c>
      <c r="L245" s="279">
        <v>0</v>
      </c>
    </row>
    <row r="246" spans="1:12" hidden="1">
      <c r="A246" s="285">
        <v>3</v>
      </c>
      <c r="B246" s="294">
        <v>2</v>
      </c>
      <c r="C246" s="294">
        <v>1</v>
      </c>
      <c r="D246" s="294">
        <v>1</v>
      </c>
      <c r="E246" s="294">
        <v>3</v>
      </c>
      <c r="F246" s="335"/>
      <c r="G246" s="296" t="s">
        <v>171</v>
      </c>
      <c r="H246" s="319">
        <v>213</v>
      </c>
      <c r="I246" s="261">
        <f>SUM(I247:I248)</f>
        <v>0</v>
      </c>
      <c r="J246" s="261">
        <f>SUM(J247:J248)</f>
        <v>0</v>
      </c>
      <c r="K246" s="261">
        <f>SUM(K247:K248)</f>
        <v>0</v>
      </c>
      <c r="L246" s="261">
        <f>SUM(L247:L248)</f>
        <v>0</v>
      </c>
    </row>
    <row r="247" spans="1:12" hidden="1">
      <c r="A247" s="285">
        <v>3</v>
      </c>
      <c r="B247" s="294">
        <v>2</v>
      </c>
      <c r="C247" s="294">
        <v>1</v>
      </c>
      <c r="D247" s="294">
        <v>1</v>
      </c>
      <c r="E247" s="294">
        <v>3</v>
      </c>
      <c r="F247" s="295">
        <v>1</v>
      </c>
      <c r="G247" s="296" t="s">
        <v>172</v>
      </c>
      <c r="H247" s="319">
        <v>214</v>
      </c>
      <c r="I247" s="279">
        <v>0</v>
      </c>
      <c r="J247" s="279">
        <v>0</v>
      </c>
      <c r="K247" s="279">
        <v>0</v>
      </c>
      <c r="L247" s="279">
        <v>0</v>
      </c>
    </row>
    <row r="248" spans="1:12" hidden="1">
      <c r="A248" s="285">
        <v>3</v>
      </c>
      <c r="B248" s="294">
        <v>2</v>
      </c>
      <c r="C248" s="294">
        <v>1</v>
      </c>
      <c r="D248" s="294">
        <v>1</v>
      </c>
      <c r="E248" s="294">
        <v>3</v>
      </c>
      <c r="F248" s="295">
        <v>2</v>
      </c>
      <c r="G248" s="296" t="s">
        <v>173</v>
      </c>
      <c r="H248" s="319">
        <v>215</v>
      </c>
      <c r="I248" s="279">
        <v>0</v>
      </c>
      <c r="J248" s="279">
        <v>0</v>
      </c>
      <c r="K248" s="279">
        <v>0</v>
      </c>
      <c r="L248" s="279">
        <v>0</v>
      </c>
    </row>
    <row r="249" spans="1:12" hidden="1">
      <c r="A249" s="272">
        <v>3</v>
      </c>
      <c r="B249" s="273">
        <v>2</v>
      </c>
      <c r="C249" s="273">
        <v>1</v>
      </c>
      <c r="D249" s="273">
        <v>2</v>
      </c>
      <c r="E249" s="273"/>
      <c r="F249" s="275"/>
      <c r="G249" s="274" t="s">
        <v>174</v>
      </c>
      <c r="H249" s="319">
        <v>216</v>
      </c>
      <c r="I249" s="261">
        <f>I250</f>
        <v>0</v>
      </c>
      <c r="J249" s="261">
        <f>J250</f>
        <v>0</v>
      </c>
      <c r="K249" s="261">
        <f>K250</f>
        <v>0</v>
      </c>
      <c r="L249" s="261">
        <f>L250</f>
        <v>0</v>
      </c>
    </row>
    <row r="250" spans="1:12" hidden="1">
      <c r="A250" s="272">
        <v>3</v>
      </c>
      <c r="B250" s="273">
        <v>2</v>
      </c>
      <c r="C250" s="273">
        <v>1</v>
      </c>
      <c r="D250" s="273">
        <v>2</v>
      </c>
      <c r="E250" s="273">
        <v>1</v>
      </c>
      <c r="F250" s="275"/>
      <c r="G250" s="274" t="s">
        <v>174</v>
      </c>
      <c r="H250" s="319">
        <v>217</v>
      </c>
      <c r="I250" s="261">
        <f>SUM(I251:I252)</f>
        <v>0</v>
      </c>
      <c r="J250" s="302">
        <f>SUM(J251:J252)</f>
        <v>0</v>
      </c>
      <c r="K250" s="262">
        <f>SUM(K251:K252)</f>
        <v>0</v>
      </c>
      <c r="L250" s="262">
        <f>SUM(L251:L252)</f>
        <v>0</v>
      </c>
    </row>
    <row r="251" spans="1:12" ht="25.5" hidden="1" customHeight="1">
      <c r="A251" s="285">
        <v>3</v>
      </c>
      <c r="B251" s="293">
        <v>2</v>
      </c>
      <c r="C251" s="294">
        <v>1</v>
      </c>
      <c r="D251" s="294">
        <v>2</v>
      </c>
      <c r="E251" s="294">
        <v>1</v>
      </c>
      <c r="F251" s="295">
        <v>1</v>
      </c>
      <c r="G251" s="296" t="s">
        <v>175</v>
      </c>
      <c r="H251" s="319">
        <v>218</v>
      </c>
      <c r="I251" s="279">
        <v>0</v>
      </c>
      <c r="J251" s="279">
        <v>0</v>
      </c>
      <c r="K251" s="279">
        <v>0</v>
      </c>
      <c r="L251" s="279">
        <v>0</v>
      </c>
    </row>
    <row r="252" spans="1:12" ht="25.5" hidden="1" customHeight="1">
      <c r="A252" s="272">
        <v>3</v>
      </c>
      <c r="B252" s="273">
        <v>2</v>
      </c>
      <c r="C252" s="273">
        <v>1</v>
      </c>
      <c r="D252" s="273">
        <v>2</v>
      </c>
      <c r="E252" s="273">
        <v>1</v>
      </c>
      <c r="F252" s="275">
        <v>2</v>
      </c>
      <c r="G252" s="274" t="s">
        <v>176</v>
      </c>
      <c r="H252" s="319">
        <v>219</v>
      </c>
      <c r="I252" s="279">
        <v>0</v>
      </c>
      <c r="J252" s="279">
        <v>0</v>
      </c>
      <c r="K252" s="279">
        <v>0</v>
      </c>
      <c r="L252" s="279">
        <v>0</v>
      </c>
    </row>
    <row r="253" spans="1:12" ht="25.5" hidden="1" customHeight="1">
      <c r="A253" s="267">
        <v>3</v>
      </c>
      <c r="B253" s="265">
        <v>2</v>
      </c>
      <c r="C253" s="265">
        <v>1</v>
      </c>
      <c r="D253" s="265">
        <v>3</v>
      </c>
      <c r="E253" s="265"/>
      <c r="F253" s="268"/>
      <c r="G253" s="266" t="s">
        <v>177</v>
      </c>
      <c r="H253" s="319">
        <v>220</v>
      </c>
      <c r="I253" s="282">
        <f>I254</f>
        <v>0</v>
      </c>
      <c r="J253" s="304">
        <f>J254</f>
        <v>0</v>
      </c>
      <c r="K253" s="283">
        <f>K254</f>
        <v>0</v>
      </c>
      <c r="L253" s="283">
        <f>L254</f>
        <v>0</v>
      </c>
    </row>
    <row r="254" spans="1:12" ht="25.5" hidden="1" customHeight="1">
      <c r="A254" s="272">
        <v>3</v>
      </c>
      <c r="B254" s="273">
        <v>2</v>
      </c>
      <c r="C254" s="273">
        <v>1</v>
      </c>
      <c r="D254" s="273">
        <v>3</v>
      </c>
      <c r="E254" s="273">
        <v>1</v>
      </c>
      <c r="F254" s="275"/>
      <c r="G254" s="266" t="s">
        <v>177</v>
      </c>
      <c r="H254" s="319">
        <v>221</v>
      </c>
      <c r="I254" s="261">
        <f>I255+I256</f>
        <v>0</v>
      </c>
      <c r="J254" s="261">
        <f>J255+J256</f>
        <v>0</v>
      </c>
      <c r="K254" s="261">
        <f>K255+K256</f>
        <v>0</v>
      </c>
      <c r="L254" s="261">
        <f>L255+L256</f>
        <v>0</v>
      </c>
    </row>
    <row r="255" spans="1:12" ht="25.5" hidden="1" customHeight="1">
      <c r="A255" s="272">
        <v>3</v>
      </c>
      <c r="B255" s="273">
        <v>2</v>
      </c>
      <c r="C255" s="273">
        <v>1</v>
      </c>
      <c r="D255" s="273">
        <v>3</v>
      </c>
      <c r="E255" s="273">
        <v>1</v>
      </c>
      <c r="F255" s="275">
        <v>1</v>
      </c>
      <c r="G255" s="274" t="s">
        <v>178</v>
      </c>
      <c r="H255" s="319">
        <v>222</v>
      </c>
      <c r="I255" s="279">
        <v>0</v>
      </c>
      <c r="J255" s="279">
        <v>0</v>
      </c>
      <c r="K255" s="279">
        <v>0</v>
      </c>
      <c r="L255" s="279">
        <v>0</v>
      </c>
    </row>
    <row r="256" spans="1:12" ht="25.5" hidden="1" customHeight="1">
      <c r="A256" s="272">
        <v>3</v>
      </c>
      <c r="B256" s="273">
        <v>2</v>
      </c>
      <c r="C256" s="273">
        <v>1</v>
      </c>
      <c r="D256" s="273">
        <v>3</v>
      </c>
      <c r="E256" s="273">
        <v>1</v>
      </c>
      <c r="F256" s="275">
        <v>2</v>
      </c>
      <c r="G256" s="274" t="s">
        <v>179</v>
      </c>
      <c r="H256" s="319">
        <v>223</v>
      </c>
      <c r="I256" s="327">
        <v>0</v>
      </c>
      <c r="J256" s="324">
        <v>0</v>
      </c>
      <c r="K256" s="327">
        <v>0</v>
      </c>
      <c r="L256" s="327">
        <v>0</v>
      </c>
    </row>
    <row r="257" spans="1:12" hidden="1">
      <c r="A257" s="272">
        <v>3</v>
      </c>
      <c r="B257" s="273">
        <v>2</v>
      </c>
      <c r="C257" s="273">
        <v>1</v>
      </c>
      <c r="D257" s="273">
        <v>4</v>
      </c>
      <c r="E257" s="273"/>
      <c r="F257" s="275"/>
      <c r="G257" s="274" t="s">
        <v>180</v>
      </c>
      <c r="H257" s="319">
        <v>224</v>
      </c>
      <c r="I257" s="261">
        <f>I258</f>
        <v>0</v>
      </c>
      <c r="J257" s="262">
        <f>J258</f>
        <v>0</v>
      </c>
      <c r="K257" s="261">
        <f>K258</f>
        <v>0</v>
      </c>
      <c r="L257" s="262">
        <f>L258</f>
        <v>0</v>
      </c>
    </row>
    <row r="258" spans="1:12" hidden="1">
      <c r="A258" s="267">
        <v>3</v>
      </c>
      <c r="B258" s="265">
        <v>2</v>
      </c>
      <c r="C258" s="265">
        <v>1</v>
      </c>
      <c r="D258" s="265">
        <v>4</v>
      </c>
      <c r="E258" s="265">
        <v>1</v>
      </c>
      <c r="F258" s="268"/>
      <c r="G258" s="266" t="s">
        <v>180</v>
      </c>
      <c r="H258" s="319">
        <v>225</v>
      </c>
      <c r="I258" s="282">
        <f>SUM(I259:I260)</f>
        <v>0</v>
      </c>
      <c r="J258" s="304">
        <f>SUM(J259:J260)</f>
        <v>0</v>
      </c>
      <c r="K258" s="283">
        <f>SUM(K259:K260)</f>
        <v>0</v>
      </c>
      <c r="L258" s="283">
        <f>SUM(L259:L260)</f>
        <v>0</v>
      </c>
    </row>
    <row r="259" spans="1:12" ht="25.5" hidden="1" customHeight="1">
      <c r="A259" s="272">
        <v>3</v>
      </c>
      <c r="B259" s="273">
        <v>2</v>
      </c>
      <c r="C259" s="273">
        <v>1</v>
      </c>
      <c r="D259" s="273">
        <v>4</v>
      </c>
      <c r="E259" s="273">
        <v>1</v>
      </c>
      <c r="F259" s="275">
        <v>1</v>
      </c>
      <c r="G259" s="274" t="s">
        <v>181</v>
      </c>
      <c r="H259" s="319">
        <v>226</v>
      </c>
      <c r="I259" s="279">
        <v>0</v>
      </c>
      <c r="J259" s="279">
        <v>0</v>
      </c>
      <c r="K259" s="279">
        <v>0</v>
      </c>
      <c r="L259" s="279">
        <v>0</v>
      </c>
    </row>
    <row r="260" spans="1:12" ht="25.5" hidden="1" customHeight="1">
      <c r="A260" s="272">
        <v>3</v>
      </c>
      <c r="B260" s="273">
        <v>2</v>
      </c>
      <c r="C260" s="273">
        <v>1</v>
      </c>
      <c r="D260" s="273">
        <v>4</v>
      </c>
      <c r="E260" s="273">
        <v>1</v>
      </c>
      <c r="F260" s="275">
        <v>2</v>
      </c>
      <c r="G260" s="274" t="s">
        <v>182</v>
      </c>
      <c r="H260" s="319">
        <v>227</v>
      </c>
      <c r="I260" s="279">
        <v>0</v>
      </c>
      <c r="J260" s="279">
        <v>0</v>
      </c>
      <c r="K260" s="279">
        <v>0</v>
      </c>
      <c r="L260" s="279">
        <v>0</v>
      </c>
    </row>
    <row r="261" spans="1:12" hidden="1">
      <c r="A261" s="272">
        <v>3</v>
      </c>
      <c r="B261" s="273">
        <v>2</v>
      </c>
      <c r="C261" s="273">
        <v>1</v>
      </c>
      <c r="D261" s="273">
        <v>5</v>
      </c>
      <c r="E261" s="273"/>
      <c r="F261" s="275"/>
      <c r="G261" s="274" t="s">
        <v>183</v>
      </c>
      <c r="H261" s="319">
        <v>228</v>
      </c>
      <c r="I261" s="261">
        <f t="shared" ref="I261:L262" si="24">I262</f>
        <v>0</v>
      </c>
      <c r="J261" s="302">
        <f t="shared" si="24"/>
        <v>0</v>
      </c>
      <c r="K261" s="262">
        <f t="shared" si="24"/>
        <v>0</v>
      </c>
      <c r="L261" s="262">
        <f t="shared" si="24"/>
        <v>0</v>
      </c>
    </row>
    <row r="262" spans="1:12" hidden="1">
      <c r="A262" s="272">
        <v>3</v>
      </c>
      <c r="B262" s="273">
        <v>2</v>
      </c>
      <c r="C262" s="273">
        <v>1</v>
      </c>
      <c r="D262" s="273">
        <v>5</v>
      </c>
      <c r="E262" s="273">
        <v>1</v>
      </c>
      <c r="F262" s="275"/>
      <c r="G262" s="274" t="s">
        <v>183</v>
      </c>
      <c r="H262" s="319">
        <v>229</v>
      </c>
      <c r="I262" s="262">
        <f t="shared" si="24"/>
        <v>0</v>
      </c>
      <c r="J262" s="302">
        <f t="shared" si="24"/>
        <v>0</v>
      </c>
      <c r="K262" s="262">
        <f t="shared" si="24"/>
        <v>0</v>
      </c>
      <c r="L262" s="262">
        <f t="shared" si="24"/>
        <v>0</v>
      </c>
    </row>
    <row r="263" spans="1:12" hidden="1">
      <c r="A263" s="293">
        <v>3</v>
      </c>
      <c r="B263" s="294">
        <v>2</v>
      </c>
      <c r="C263" s="294">
        <v>1</v>
      </c>
      <c r="D263" s="294">
        <v>5</v>
      </c>
      <c r="E263" s="294">
        <v>1</v>
      </c>
      <c r="F263" s="295">
        <v>1</v>
      </c>
      <c r="G263" s="274" t="s">
        <v>183</v>
      </c>
      <c r="H263" s="319">
        <v>230</v>
      </c>
      <c r="I263" s="327">
        <v>0</v>
      </c>
      <c r="J263" s="327">
        <v>0</v>
      </c>
      <c r="K263" s="327">
        <v>0</v>
      </c>
      <c r="L263" s="327">
        <v>0</v>
      </c>
    </row>
    <row r="264" spans="1:12" hidden="1">
      <c r="A264" s="272">
        <v>3</v>
      </c>
      <c r="B264" s="273">
        <v>2</v>
      </c>
      <c r="C264" s="273">
        <v>1</v>
      </c>
      <c r="D264" s="273">
        <v>6</v>
      </c>
      <c r="E264" s="273"/>
      <c r="F264" s="275"/>
      <c r="G264" s="274" t="s">
        <v>184</v>
      </c>
      <c r="H264" s="319">
        <v>231</v>
      </c>
      <c r="I264" s="261">
        <f t="shared" ref="I264:L265" si="25">I265</f>
        <v>0</v>
      </c>
      <c r="J264" s="302">
        <f t="shared" si="25"/>
        <v>0</v>
      </c>
      <c r="K264" s="262">
        <f t="shared" si="25"/>
        <v>0</v>
      </c>
      <c r="L264" s="262">
        <f t="shared" si="25"/>
        <v>0</v>
      </c>
    </row>
    <row r="265" spans="1:12" hidden="1">
      <c r="A265" s="272">
        <v>3</v>
      </c>
      <c r="B265" s="272">
        <v>2</v>
      </c>
      <c r="C265" s="273">
        <v>1</v>
      </c>
      <c r="D265" s="273">
        <v>6</v>
      </c>
      <c r="E265" s="273">
        <v>1</v>
      </c>
      <c r="F265" s="275"/>
      <c r="G265" s="274" t="s">
        <v>184</v>
      </c>
      <c r="H265" s="319">
        <v>232</v>
      </c>
      <c r="I265" s="261">
        <f t="shared" si="25"/>
        <v>0</v>
      </c>
      <c r="J265" s="302">
        <f t="shared" si="25"/>
        <v>0</v>
      </c>
      <c r="K265" s="262">
        <f t="shared" si="25"/>
        <v>0</v>
      </c>
      <c r="L265" s="262">
        <f t="shared" si="25"/>
        <v>0</v>
      </c>
    </row>
    <row r="266" spans="1:12" hidden="1">
      <c r="A266" s="267">
        <v>3</v>
      </c>
      <c r="B266" s="267">
        <v>2</v>
      </c>
      <c r="C266" s="273">
        <v>1</v>
      </c>
      <c r="D266" s="273">
        <v>6</v>
      </c>
      <c r="E266" s="273">
        <v>1</v>
      </c>
      <c r="F266" s="275">
        <v>1</v>
      </c>
      <c r="G266" s="274" t="s">
        <v>184</v>
      </c>
      <c r="H266" s="319">
        <v>233</v>
      </c>
      <c r="I266" s="327">
        <v>0</v>
      </c>
      <c r="J266" s="327">
        <v>0</v>
      </c>
      <c r="K266" s="327">
        <v>0</v>
      </c>
      <c r="L266" s="327">
        <v>0</v>
      </c>
    </row>
    <row r="267" spans="1:12" hidden="1">
      <c r="A267" s="272">
        <v>3</v>
      </c>
      <c r="B267" s="272">
        <v>2</v>
      </c>
      <c r="C267" s="273">
        <v>1</v>
      </c>
      <c r="D267" s="273">
        <v>7</v>
      </c>
      <c r="E267" s="273"/>
      <c r="F267" s="275"/>
      <c r="G267" s="274" t="s">
        <v>185</v>
      </c>
      <c r="H267" s="319">
        <v>234</v>
      </c>
      <c r="I267" s="261">
        <f>I268</f>
        <v>0</v>
      </c>
      <c r="J267" s="302">
        <f>J268</f>
        <v>0</v>
      </c>
      <c r="K267" s="262">
        <f>K268</f>
        <v>0</v>
      </c>
      <c r="L267" s="262">
        <f>L268</f>
        <v>0</v>
      </c>
    </row>
    <row r="268" spans="1:12" hidden="1">
      <c r="A268" s="272">
        <v>3</v>
      </c>
      <c r="B268" s="273">
        <v>2</v>
      </c>
      <c r="C268" s="273">
        <v>1</v>
      </c>
      <c r="D268" s="273">
        <v>7</v>
      </c>
      <c r="E268" s="273">
        <v>1</v>
      </c>
      <c r="F268" s="275"/>
      <c r="G268" s="274" t="s">
        <v>185</v>
      </c>
      <c r="H268" s="319">
        <v>235</v>
      </c>
      <c r="I268" s="261">
        <f>I269+I270</f>
        <v>0</v>
      </c>
      <c r="J268" s="261">
        <f>J269+J270</f>
        <v>0</v>
      </c>
      <c r="K268" s="261">
        <f>K269+K270</f>
        <v>0</v>
      </c>
      <c r="L268" s="261">
        <f>L269+L270</f>
        <v>0</v>
      </c>
    </row>
    <row r="269" spans="1:12" ht="25.5" hidden="1" customHeight="1">
      <c r="A269" s="272">
        <v>3</v>
      </c>
      <c r="B269" s="273">
        <v>2</v>
      </c>
      <c r="C269" s="273">
        <v>1</v>
      </c>
      <c r="D269" s="273">
        <v>7</v>
      </c>
      <c r="E269" s="273">
        <v>1</v>
      </c>
      <c r="F269" s="275">
        <v>1</v>
      </c>
      <c r="G269" s="274" t="s">
        <v>186</v>
      </c>
      <c r="H269" s="319">
        <v>236</v>
      </c>
      <c r="I269" s="278">
        <v>0</v>
      </c>
      <c r="J269" s="279">
        <v>0</v>
      </c>
      <c r="K269" s="279">
        <v>0</v>
      </c>
      <c r="L269" s="279">
        <v>0</v>
      </c>
    </row>
    <row r="270" spans="1:12" ht="25.5" hidden="1" customHeight="1">
      <c r="A270" s="272">
        <v>3</v>
      </c>
      <c r="B270" s="273">
        <v>2</v>
      </c>
      <c r="C270" s="273">
        <v>1</v>
      </c>
      <c r="D270" s="273">
        <v>7</v>
      </c>
      <c r="E270" s="273">
        <v>1</v>
      </c>
      <c r="F270" s="275">
        <v>2</v>
      </c>
      <c r="G270" s="274" t="s">
        <v>187</v>
      </c>
      <c r="H270" s="319">
        <v>237</v>
      </c>
      <c r="I270" s="279">
        <v>0</v>
      </c>
      <c r="J270" s="279">
        <v>0</v>
      </c>
      <c r="K270" s="279">
        <v>0</v>
      </c>
      <c r="L270" s="279">
        <v>0</v>
      </c>
    </row>
    <row r="271" spans="1:12" ht="38.25" hidden="1" customHeight="1">
      <c r="A271" s="272">
        <v>3</v>
      </c>
      <c r="B271" s="273">
        <v>2</v>
      </c>
      <c r="C271" s="273">
        <v>2</v>
      </c>
      <c r="D271" s="336"/>
      <c r="E271" s="336"/>
      <c r="F271" s="337"/>
      <c r="G271" s="274" t="s">
        <v>188</v>
      </c>
      <c r="H271" s="319">
        <v>238</v>
      </c>
      <c r="I271" s="261">
        <f>SUM(I272+I281+I285+I289+I293+I296+I299)</f>
        <v>0</v>
      </c>
      <c r="J271" s="302">
        <f>SUM(J272+J281+J285+J289+J293+J296+J299)</f>
        <v>0</v>
      </c>
      <c r="K271" s="262">
        <f>SUM(K272+K281+K285+K289+K293+K296+K299)</f>
        <v>0</v>
      </c>
      <c r="L271" s="262">
        <f>SUM(L272+L281+L285+L289+L293+L296+L299)</f>
        <v>0</v>
      </c>
    </row>
    <row r="272" spans="1:12" hidden="1">
      <c r="A272" s="272">
        <v>3</v>
      </c>
      <c r="B272" s="273">
        <v>2</v>
      </c>
      <c r="C272" s="273">
        <v>2</v>
      </c>
      <c r="D272" s="273">
        <v>1</v>
      </c>
      <c r="E272" s="273"/>
      <c r="F272" s="275"/>
      <c r="G272" s="274" t="s">
        <v>189</v>
      </c>
      <c r="H272" s="319">
        <v>239</v>
      </c>
      <c r="I272" s="261">
        <f>I273</f>
        <v>0</v>
      </c>
      <c r="J272" s="261">
        <f>J273</f>
        <v>0</v>
      </c>
      <c r="K272" s="261">
        <f>K273</f>
        <v>0</v>
      </c>
      <c r="L272" s="261">
        <f>L273</f>
        <v>0</v>
      </c>
    </row>
    <row r="273" spans="1:12" hidden="1">
      <c r="A273" s="276">
        <v>3</v>
      </c>
      <c r="B273" s="272">
        <v>2</v>
      </c>
      <c r="C273" s="273">
        <v>2</v>
      </c>
      <c r="D273" s="273">
        <v>1</v>
      </c>
      <c r="E273" s="273">
        <v>1</v>
      </c>
      <c r="F273" s="275"/>
      <c r="G273" s="274" t="s">
        <v>167</v>
      </c>
      <c r="H273" s="319">
        <v>240</v>
      </c>
      <c r="I273" s="261">
        <f>SUM(I274)</f>
        <v>0</v>
      </c>
      <c r="J273" s="261">
        <f>SUM(J274)</f>
        <v>0</v>
      </c>
      <c r="K273" s="261">
        <f>SUM(K274)</f>
        <v>0</v>
      </c>
      <c r="L273" s="261">
        <f>SUM(L274)</f>
        <v>0</v>
      </c>
    </row>
    <row r="274" spans="1:12" hidden="1">
      <c r="A274" s="276">
        <v>3</v>
      </c>
      <c r="B274" s="272">
        <v>2</v>
      </c>
      <c r="C274" s="273">
        <v>2</v>
      </c>
      <c r="D274" s="273">
        <v>1</v>
      </c>
      <c r="E274" s="273">
        <v>1</v>
      </c>
      <c r="F274" s="275">
        <v>1</v>
      </c>
      <c r="G274" s="274" t="s">
        <v>167</v>
      </c>
      <c r="H274" s="319">
        <v>241</v>
      </c>
      <c r="I274" s="279">
        <v>0</v>
      </c>
      <c r="J274" s="279">
        <v>0</v>
      </c>
      <c r="K274" s="279">
        <v>0</v>
      </c>
      <c r="L274" s="279">
        <v>0</v>
      </c>
    </row>
    <row r="275" spans="1:12" hidden="1">
      <c r="A275" s="276">
        <v>3</v>
      </c>
      <c r="B275" s="272">
        <v>2</v>
      </c>
      <c r="C275" s="273">
        <v>2</v>
      </c>
      <c r="D275" s="273">
        <v>1</v>
      </c>
      <c r="E275" s="273">
        <v>2</v>
      </c>
      <c r="F275" s="275"/>
      <c r="G275" s="274" t="s">
        <v>190</v>
      </c>
      <c r="H275" s="319">
        <v>242</v>
      </c>
      <c r="I275" s="261">
        <f>SUM(I276:I277)</f>
        <v>0</v>
      </c>
      <c r="J275" s="261">
        <f>SUM(J276:J277)</f>
        <v>0</v>
      </c>
      <c r="K275" s="261">
        <f>SUM(K276:K277)</f>
        <v>0</v>
      </c>
      <c r="L275" s="261">
        <f>SUM(L276:L277)</f>
        <v>0</v>
      </c>
    </row>
    <row r="276" spans="1:12" hidden="1">
      <c r="A276" s="276">
        <v>3</v>
      </c>
      <c r="B276" s="272">
        <v>2</v>
      </c>
      <c r="C276" s="273">
        <v>2</v>
      </c>
      <c r="D276" s="273">
        <v>1</v>
      </c>
      <c r="E276" s="273">
        <v>2</v>
      </c>
      <c r="F276" s="275">
        <v>1</v>
      </c>
      <c r="G276" s="274" t="s">
        <v>169</v>
      </c>
      <c r="H276" s="319">
        <v>243</v>
      </c>
      <c r="I276" s="279">
        <v>0</v>
      </c>
      <c r="J276" s="278">
        <v>0</v>
      </c>
      <c r="K276" s="279">
        <v>0</v>
      </c>
      <c r="L276" s="279">
        <v>0</v>
      </c>
    </row>
    <row r="277" spans="1:12" hidden="1">
      <c r="A277" s="276">
        <v>3</v>
      </c>
      <c r="B277" s="272">
        <v>2</v>
      </c>
      <c r="C277" s="273">
        <v>2</v>
      </c>
      <c r="D277" s="273">
        <v>1</v>
      </c>
      <c r="E277" s="273">
        <v>2</v>
      </c>
      <c r="F277" s="275">
        <v>2</v>
      </c>
      <c r="G277" s="274" t="s">
        <v>170</v>
      </c>
      <c r="H277" s="319">
        <v>244</v>
      </c>
      <c r="I277" s="279">
        <v>0</v>
      </c>
      <c r="J277" s="278">
        <v>0</v>
      </c>
      <c r="K277" s="279">
        <v>0</v>
      </c>
      <c r="L277" s="279">
        <v>0</v>
      </c>
    </row>
    <row r="278" spans="1:12" hidden="1">
      <c r="A278" s="276">
        <v>3</v>
      </c>
      <c r="B278" s="272">
        <v>2</v>
      </c>
      <c r="C278" s="273">
        <v>2</v>
      </c>
      <c r="D278" s="273">
        <v>1</v>
      </c>
      <c r="E278" s="273">
        <v>3</v>
      </c>
      <c r="F278" s="275"/>
      <c r="G278" s="274" t="s">
        <v>171</v>
      </c>
      <c r="H278" s="319">
        <v>245</v>
      </c>
      <c r="I278" s="261">
        <f>SUM(I279:I280)</f>
        <v>0</v>
      </c>
      <c r="J278" s="261">
        <f>SUM(J279:J280)</f>
        <v>0</v>
      </c>
      <c r="K278" s="261">
        <f>SUM(K279:K280)</f>
        <v>0</v>
      </c>
      <c r="L278" s="261">
        <f>SUM(L279:L280)</f>
        <v>0</v>
      </c>
    </row>
    <row r="279" spans="1:12" hidden="1">
      <c r="A279" s="276">
        <v>3</v>
      </c>
      <c r="B279" s="272">
        <v>2</v>
      </c>
      <c r="C279" s="273">
        <v>2</v>
      </c>
      <c r="D279" s="273">
        <v>1</v>
      </c>
      <c r="E279" s="273">
        <v>3</v>
      </c>
      <c r="F279" s="275">
        <v>1</v>
      </c>
      <c r="G279" s="274" t="s">
        <v>172</v>
      </c>
      <c r="H279" s="319">
        <v>246</v>
      </c>
      <c r="I279" s="279">
        <v>0</v>
      </c>
      <c r="J279" s="278">
        <v>0</v>
      </c>
      <c r="K279" s="279">
        <v>0</v>
      </c>
      <c r="L279" s="279">
        <v>0</v>
      </c>
    </row>
    <row r="280" spans="1:12" hidden="1">
      <c r="A280" s="276">
        <v>3</v>
      </c>
      <c r="B280" s="272">
        <v>2</v>
      </c>
      <c r="C280" s="273">
        <v>2</v>
      </c>
      <c r="D280" s="273">
        <v>1</v>
      </c>
      <c r="E280" s="273">
        <v>3</v>
      </c>
      <c r="F280" s="275">
        <v>2</v>
      </c>
      <c r="G280" s="274" t="s">
        <v>191</v>
      </c>
      <c r="H280" s="319">
        <v>247</v>
      </c>
      <c r="I280" s="279">
        <v>0</v>
      </c>
      <c r="J280" s="278">
        <v>0</v>
      </c>
      <c r="K280" s="279">
        <v>0</v>
      </c>
      <c r="L280" s="279">
        <v>0</v>
      </c>
    </row>
    <row r="281" spans="1:12" ht="25.5" hidden="1" customHeight="1">
      <c r="A281" s="276">
        <v>3</v>
      </c>
      <c r="B281" s="272">
        <v>2</v>
      </c>
      <c r="C281" s="273">
        <v>2</v>
      </c>
      <c r="D281" s="273">
        <v>2</v>
      </c>
      <c r="E281" s="273"/>
      <c r="F281" s="275"/>
      <c r="G281" s="274" t="s">
        <v>192</v>
      </c>
      <c r="H281" s="319">
        <v>248</v>
      </c>
      <c r="I281" s="261">
        <f>I282</f>
        <v>0</v>
      </c>
      <c r="J281" s="262">
        <f>J282</f>
        <v>0</v>
      </c>
      <c r="K281" s="261">
        <f>K282</f>
        <v>0</v>
      </c>
      <c r="L281" s="262">
        <f>L282</f>
        <v>0</v>
      </c>
    </row>
    <row r="282" spans="1:12" ht="25.5" hidden="1" customHeight="1">
      <c r="A282" s="272">
        <v>3</v>
      </c>
      <c r="B282" s="273">
        <v>2</v>
      </c>
      <c r="C282" s="265">
        <v>2</v>
      </c>
      <c r="D282" s="265">
        <v>2</v>
      </c>
      <c r="E282" s="265">
        <v>1</v>
      </c>
      <c r="F282" s="268"/>
      <c r="G282" s="274" t="s">
        <v>192</v>
      </c>
      <c r="H282" s="319">
        <v>249</v>
      </c>
      <c r="I282" s="282">
        <f>SUM(I283:I284)</f>
        <v>0</v>
      </c>
      <c r="J282" s="304">
        <f>SUM(J283:J284)</f>
        <v>0</v>
      </c>
      <c r="K282" s="283">
        <f>SUM(K283:K284)</f>
        <v>0</v>
      </c>
      <c r="L282" s="283">
        <f>SUM(L283:L284)</f>
        <v>0</v>
      </c>
    </row>
    <row r="283" spans="1:12" ht="25.5" hidden="1" customHeight="1">
      <c r="A283" s="272">
        <v>3</v>
      </c>
      <c r="B283" s="273">
        <v>2</v>
      </c>
      <c r="C283" s="273">
        <v>2</v>
      </c>
      <c r="D283" s="273">
        <v>2</v>
      </c>
      <c r="E283" s="273">
        <v>1</v>
      </c>
      <c r="F283" s="275">
        <v>1</v>
      </c>
      <c r="G283" s="274" t="s">
        <v>193</v>
      </c>
      <c r="H283" s="319">
        <v>250</v>
      </c>
      <c r="I283" s="279">
        <v>0</v>
      </c>
      <c r="J283" s="279">
        <v>0</v>
      </c>
      <c r="K283" s="279">
        <v>0</v>
      </c>
      <c r="L283" s="279">
        <v>0</v>
      </c>
    </row>
    <row r="284" spans="1:12" ht="25.5" hidden="1" customHeight="1">
      <c r="A284" s="272">
        <v>3</v>
      </c>
      <c r="B284" s="273">
        <v>2</v>
      </c>
      <c r="C284" s="273">
        <v>2</v>
      </c>
      <c r="D284" s="273">
        <v>2</v>
      </c>
      <c r="E284" s="273">
        <v>1</v>
      </c>
      <c r="F284" s="275">
        <v>2</v>
      </c>
      <c r="G284" s="276" t="s">
        <v>194</v>
      </c>
      <c r="H284" s="319">
        <v>251</v>
      </c>
      <c r="I284" s="279">
        <v>0</v>
      </c>
      <c r="J284" s="279">
        <v>0</v>
      </c>
      <c r="K284" s="279">
        <v>0</v>
      </c>
      <c r="L284" s="279">
        <v>0</v>
      </c>
    </row>
    <row r="285" spans="1:12" ht="25.5" hidden="1" customHeight="1">
      <c r="A285" s="272">
        <v>3</v>
      </c>
      <c r="B285" s="273">
        <v>2</v>
      </c>
      <c r="C285" s="273">
        <v>2</v>
      </c>
      <c r="D285" s="273">
        <v>3</v>
      </c>
      <c r="E285" s="273"/>
      <c r="F285" s="275"/>
      <c r="G285" s="274" t="s">
        <v>195</v>
      </c>
      <c r="H285" s="319">
        <v>252</v>
      </c>
      <c r="I285" s="261">
        <f>I286</f>
        <v>0</v>
      </c>
      <c r="J285" s="302">
        <f>J286</f>
        <v>0</v>
      </c>
      <c r="K285" s="262">
        <f>K286</f>
        <v>0</v>
      </c>
      <c r="L285" s="262">
        <f>L286</f>
        <v>0</v>
      </c>
    </row>
    <row r="286" spans="1:12" ht="25.5" hidden="1" customHeight="1">
      <c r="A286" s="267">
        <v>3</v>
      </c>
      <c r="B286" s="273">
        <v>2</v>
      </c>
      <c r="C286" s="273">
        <v>2</v>
      </c>
      <c r="D286" s="273">
        <v>3</v>
      </c>
      <c r="E286" s="273">
        <v>1</v>
      </c>
      <c r="F286" s="275"/>
      <c r="G286" s="274" t="s">
        <v>195</v>
      </c>
      <c r="H286" s="319">
        <v>253</v>
      </c>
      <c r="I286" s="261">
        <f>I287+I288</f>
        <v>0</v>
      </c>
      <c r="J286" s="261">
        <f>J287+J288</f>
        <v>0</v>
      </c>
      <c r="K286" s="261">
        <f>K287+K288</f>
        <v>0</v>
      </c>
      <c r="L286" s="261">
        <f>L287+L288</f>
        <v>0</v>
      </c>
    </row>
    <row r="287" spans="1:12" ht="25.5" hidden="1" customHeight="1">
      <c r="A287" s="267">
        <v>3</v>
      </c>
      <c r="B287" s="273">
        <v>2</v>
      </c>
      <c r="C287" s="273">
        <v>2</v>
      </c>
      <c r="D287" s="273">
        <v>3</v>
      </c>
      <c r="E287" s="273">
        <v>1</v>
      </c>
      <c r="F287" s="275">
        <v>1</v>
      </c>
      <c r="G287" s="274" t="s">
        <v>196</v>
      </c>
      <c r="H287" s="319">
        <v>254</v>
      </c>
      <c r="I287" s="279">
        <v>0</v>
      </c>
      <c r="J287" s="279">
        <v>0</v>
      </c>
      <c r="K287" s="279">
        <v>0</v>
      </c>
      <c r="L287" s="279">
        <v>0</v>
      </c>
    </row>
    <row r="288" spans="1:12" ht="25.5" hidden="1" customHeight="1">
      <c r="A288" s="267">
        <v>3</v>
      </c>
      <c r="B288" s="273">
        <v>2</v>
      </c>
      <c r="C288" s="273">
        <v>2</v>
      </c>
      <c r="D288" s="273">
        <v>3</v>
      </c>
      <c r="E288" s="273">
        <v>1</v>
      </c>
      <c r="F288" s="275">
        <v>2</v>
      </c>
      <c r="G288" s="274" t="s">
        <v>197</v>
      </c>
      <c r="H288" s="319">
        <v>255</v>
      </c>
      <c r="I288" s="279">
        <v>0</v>
      </c>
      <c r="J288" s="279">
        <v>0</v>
      </c>
      <c r="K288" s="279">
        <v>0</v>
      </c>
      <c r="L288" s="279">
        <v>0</v>
      </c>
    </row>
    <row r="289" spans="1:12" hidden="1">
      <c r="A289" s="272">
        <v>3</v>
      </c>
      <c r="B289" s="273">
        <v>2</v>
      </c>
      <c r="C289" s="273">
        <v>2</v>
      </c>
      <c r="D289" s="273">
        <v>4</v>
      </c>
      <c r="E289" s="273"/>
      <c r="F289" s="275"/>
      <c r="G289" s="274" t="s">
        <v>198</v>
      </c>
      <c r="H289" s="319">
        <v>256</v>
      </c>
      <c r="I289" s="261">
        <f>I290</f>
        <v>0</v>
      </c>
      <c r="J289" s="302">
        <f>J290</f>
        <v>0</v>
      </c>
      <c r="K289" s="262">
        <f>K290</f>
        <v>0</v>
      </c>
      <c r="L289" s="262">
        <f>L290</f>
        <v>0</v>
      </c>
    </row>
    <row r="290" spans="1:12" hidden="1">
      <c r="A290" s="272">
        <v>3</v>
      </c>
      <c r="B290" s="273">
        <v>2</v>
      </c>
      <c r="C290" s="273">
        <v>2</v>
      </c>
      <c r="D290" s="273">
        <v>4</v>
      </c>
      <c r="E290" s="273">
        <v>1</v>
      </c>
      <c r="F290" s="275"/>
      <c r="G290" s="274" t="s">
        <v>198</v>
      </c>
      <c r="H290" s="319">
        <v>257</v>
      </c>
      <c r="I290" s="261">
        <f>SUM(I291:I292)</f>
        <v>0</v>
      </c>
      <c r="J290" s="302">
        <f>SUM(J291:J292)</f>
        <v>0</v>
      </c>
      <c r="K290" s="262">
        <f>SUM(K291:K292)</f>
        <v>0</v>
      </c>
      <c r="L290" s="262">
        <f>SUM(L291:L292)</f>
        <v>0</v>
      </c>
    </row>
    <row r="291" spans="1:12" ht="25.5" hidden="1" customHeight="1">
      <c r="A291" s="272">
        <v>3</v>
      </c>
      <c r="B291" s="273">
        <v>2</v>
      </c>
      <c r="C291" s="273">
        <v>2</v>
      </c>
      <c r="D291" s="273">
        <v>4</v>
      </c>
      <c r="E291" s="273">
        <v>1</v>
      </c>
      <c r="F291" s="275">
        <v>1</v>
      </c>
      <c r="G291" s="274" t="s">
        <v>199</v>
      </c>
      <c r="H291" s="319">
        <v>258</v>
      </c>
      <c r="I291" s="279">
        <v>0</v>
      </c>
      <c r="J291" s="279">
        <v>0</v>
      </c>
      <c r="K291" s="279">
        <v>0</v>
      </c>
      <c r="L291" s="279">
        <v>0</v>
      </c>
    </row>
    <row r="292" spans="1:12" ht="25.5" hidden="1" customHeight="1">
      <c r="A292" s="267">
        <v>3</v>
      </c>
      <c r="B292" s="265">
        <v>2</v>
      </c>
      <c r="C292" s="265">
        <v>2</v>
      </c>
      <c r="D292" s="265">
        <v>4</v>
      </c>
      <c r="E292" s="265">
        <v>1</v>
      </c>
      <c r="F292" s="268">
        <v>2</v>
      </c>
      <c r="G292" s="276" t="s">
        <v>200</v>
      </c>
      <c r="H292" s="319">
        <v>259</v>
      </c>
      <c r="I292" s="279">
        <v>0</v>
      </c>
      <c r="J292" s="279">
        <v>0</v>
      </c>
      <c r="K292" s="279">
        <v>0</v>
      </c>
      <c r="L292" s="279">
        <v>0</v>
      </c>
    </row>
    <row r="293" spans="1:12" hidden="1">
      <c r="A293" s="272">
        <v>3</v>
      </c>
      <c r="B293" s="273">
        <v>2</v>
      </c>
      <c r="C293" s="273">
        <v>2</v>
      </c>
      <c r="D293" s="273">
        <v>5</v>
      </c>
      <c r="E293" s="273"/>
      <c r="F293" s="275"/>
      <c r="G293" s="274" t="s">
        <v>201</v>
      </c>
      <c r="H293" s="319">
        <v>260</v>
      </c>
      <c r="I293" s="261">
        <f t="shared" ref="I293:L294" si="26">I294</f>
        <v>0</v>
      </c>
      <c r="J293" s="302">
        <f t="shared" si="26"/>
        <v>0</v>
      </c>
      <c r="K293" s="262">
        <f t="shared" si="26"/>
        <v>0</v>
      </c>
      <c r="L293" s="262">
        <f t="shared" si="26"/>
        <v>0</v>
      </c>
    </row>
    <row r="294" spans="1:12" hidden="1">
      <c r="A294" s="272">
        <v>3</v>
      </c>
      <c r="B294" s="273">
        <v>2</v>
      </c>
      <c r="C294" s="273">
        <v>2</v>
      </c>
      <c r="D294" s="273">
        <v>5</v>
      </c>
      <c r="E294" s="273">
        <v>1</v>
      </c>
      <c r="F294" s="275"/>
      <c r="G294" s="274" t="s">
        <v>201</v>
      </c>
      <c r="H294" s="319">
        <v>261</v>
      </c>
      <c r="I294" s="261">
        <f t="shared" si="26"/>
        <v>0</v>
      </c>
      <c r="J294" s="302">
        <f t="shared" si="26"/>
        <v>0</v>
      </c>
      <c r="K294" s="262">
        <f t="shared" si="26"/>
        <v>0</v>
      </c>
      <c r="L294" s="262">
        <f t="shared" si="26"/>
        <v>0</v>
      </c>
    </row>
    <row r="295" spans="1:12" hidden="1">
      <c r="A295" s="272">
        <v>3</v>
      </c>
      <c r="B295" s="273">
        <v>2</v>
      </c>
      <c r="C295" s="273">
        <v>2</v>
      </c>
      <c r="D295" s="273">
        <v>5</v>
      </c>
      <c r="E295" s="273">
        <v>1</v>
      </c>
      <c r="F295" s="275">
        <v>1</v>
      </c>
      <c r="G295" s="274" t="s">
        <v>201</v>
      </c>
      <c r="H295" s="319">
        <v>262</v>
      </c>
      <c r="I295" s="279">
        <v>0</v>
      </c>
      <c r="J295" s="279">
        <v>0</v>
      </c>
      <c r="K295" s="279">
        <v>0</v>
      </c>
      <c r="L295" s="279">
        <v>0</v>
      </c>
    </row>
    <row r="296" spans="1:12" hidden="1">
      <c r="A296" s="272">
        <v>3</v>
      </c>
      <c r="B296" s="273">
        <v>2</v>
      </c>
      <c r="C296" s="273">
        <v>2</v>
      </c>
      <c r="D296" s="273">
        <v>6</v>
      </c>
      <c r="E296" s="273"/>
      <c r="F296" s="275"/>
      <c r="G296" s="274" t="s">
        <v>184</v>
      </c>
      <c r="H296" s="319">
        <v>263</v>
      </c>
      <c r="I296" s="261">
        <f t="shared" ref="I296:L297" si="27">I297</f>
        <v>0</v>
      </c>
      <c r="J296" s="338">
        <f t="shared" si="27"/>
        <v>0</v>
      </c>
      <c r="K296" s="262">
        <f t="shared" si="27"/>
        <v>0</v>
      </c>
      <c r="L296" s="262">
        <f t="shared" si="27"/>
        <v>0</v>
      </c>
    </row>
    <row r="297" spans="1:12" hidden="1">
      <c r="A297" s="272">
        <v>3</v>
      </c>
      <c r="B297" s="273">
        <v>2</v>
      </c>
      <c r="C297" s="273">
        <v>2</v>
      </c>
      <c r="D297" s="273">
        <v>6</v>
      </c>
      <c r="E297" s="273">
        <v>1</v>
      </c>
      <c r="F297" s="275"/>
      <c r="G297" s="274" t="s">
        <v>184</v>
      </c>
      <c r="H297" s="319">
        <v>264</v>
      </c>
      <c r="I297" s="261">
        <f t="shared" si="27"/>
        <v>0</v>
      </c>
      <c r="J297" s="338">
        <f t="shared" si="27"/>
        <v>0</v>
      </c>
      <c r="K297" s="262">
        <f t="shared" si="27"/>
        <v>0</v>
      </c>
      <c r="L297" s="262">
        <f t="shared" si="27"/>
        <v>0</v>
      </c>
    </row>
    <row r="298" spans="1:12" hidden="1">
      <c r="A298" s="272">
        <v>3</v>
      </c>
      <c r="B298" s="294">
        <v>2</v>
      </c>
      <c r="C298" s="294">
        <v>2</v>
      </c>
      <c r="D298" s="273">
        <v>6</v>
      </c>
      <c r="E298" s="294">
        <v>1</v>
      </c>
      <c r="F298" s="295">
        <v>1</v>
      </c>
      <c r="G298" s="296" t="s">
        <v>184</v>
      </c>
      <c r="H298" s="319">
        <v>265</v>
      </c>
      <c r="I298" s="279">
        <v>0</v>
      </c>
      <c r="J298" s="279">
        <v>0</v>
      </c>
      <c r="K298" s="279">
        <v>0</v>
      </c>
      <c r="L298" s="279">
        <v>0</v>
      </c>
    </row>
    <row r="299" spans="1:12" hidden="1">
      <c r="A299" s="276">
        <v>3</v>
      </c>
      <c r="B299" s="272">
        <v>2</v>
      </c>
      <c r="C299" s="273">
        <v>2</v>
      </c>
      <c r="D299" s="273">
        <v>7</v>
      </c>
      <c r="E299" s="273"/>
      <c r="F299" s="275"/>
      <c r="G299" s="274" t="s">
        <v>185</v>
      </c>
      <c r="H299" s="319">
        <v>266</v>
      </c>
      <c r="I299" s="261">
        <f>I300</f>
        <v>0</v>
      </c>
      <c r="J299" s="338">
        <f>J300</f>
        <v>0</v>
      </c>
      <c r="K299" s="262">
        <f>K300</f>
        <v>0</v>
      </c>
      <c r="L299" s="262">
        <f>L300</f>
        <v>0</v>
      </c>
    </row>
    <row r="300" spans="1:12" hidden="1">
      <c r="A300" s="276">
        <v>3</v>
      </c>
      <c r="B300" s="272">
        <v>2</v>
      </c>
      <c r="C300" s="273">
        <v>2</v>
      </c>
      <c r="D300" s="273">
        <v>7</v>
      </c>
      <c r="E300" s="273">
        <v>1</v>
      </c>
      <c r="F300" s="275"/>
      <c r="G300" s="274" t="s">
        <v>185</v>
      </c>
      <c r="H300" s="319">
        <v>267</v>
      </c>
      <c r="I300" s="261">
        <f>I301+I302</f>
        <v>0</v>
      </c>
      <c r="J300" s="261">
        <f>J301+J302</f>
        <v>0</v>
      </c>
      <c r="K300" s="261">
        <f>K301+K302</f>
        <v>0</v>
      </c>
      <c r="L300" s="261">
        <f>L301+L302</f>
        <v>0</v>
      </c>
    </row>
    <row r="301" spans="1:12" ht="25.5" hidden="1" customHeight="1">
      <c r="A301" s="276">
        <v>3</v>
      </c>
      <c r="B301" s="272">
        <v>2</v>
      </c>
      <c r="C301" s="272">
        <v>2</v>
      </c>
      <c r="D301" s="273">
        <v>7</v>
      </c>
      <c r="E301" s="273">
        <v>1</v>
      </c>
      <c r="F301" s="275">
        <v>1</v>
      </c>
      <c r="G301" s="274" t="s">
        <v>186</v>
      </c>
      <c r="H301" s="319">
        <v>268</v>
      </c>
      <c r="I301" s="279">
        <v>0</v>
      </c>
      <c r="J301" s="279">
        <v>0</v>
      </c>
      <c r="K301" s="279">
        <v>0</v>
      </c>
      <c r="L301" s="279">
        <v>0</v>
      </c>
    </row>
    <row r="302" spans="1:12" ht="25.5" hidden="1" customHeight="1">
      <c r="A302" s="276">
        <v>3</v>
      </c>
      <c r="B302" s="272">
        <v>2</v>
      </c>
      <c r="C302" s="272">
        <v>2</v>
      </c>
      <c r="D302" s="273">
        <v>7</v>
      </c>
      <c r="E302" s="273">
        <v>1</v>
      </c>
      <c r="F302" s="275">
        <v>2</v>
      </c>
      <c r="G302" s="274" t="s">
        <v>187</v>
      </c>
      <c r="H302" s="319">
        <v>269</v>
      </c>
      <c r="I302" s="279">
        <v>0</v>
      </c>
      <c r="J302" s="279">
        <v>0</v>
      </c>
      <c r="K302" s="279">
        <v>0</v>
      </c>
      <c r="L302" s="279">
        <v>0</v>
      </c>
    </row>
    <row r="303" spans="1:12" ht="25.5" hidden="1" customHeight="1">
      <c r="A303" s="280">
        <v>3</v>
      </c>
      <c r="B303" s="280">
        <v>3</v>
      </c>
      <c r="C303" s="257"/>
      <c r="D303" s="258"/>
      <c r="E303" s="258"/>
      <c r="F303" s="260"/>
      <c r="G303" s="259" t="s">
        <v>202</v>
      </c>
      <c r="H303" s="319">
        <v>270</v>
      </c>
      <c r="I303" s="261">
        <f>SUM(I304+I336)</f>
        <v>0</v>
      </c>
      <c r="J303" s="338">
        <f>SUM(J304+J336)</f>
        <v>0</v>
      </c>
      <c r="K303" s="262">
        <f>SUM(K304+K336)</f>
        <v>0</v>
      </c>
      <c r="L303" s="262">
        <f>SUM(L304+L336)</f>
        <v>0</v>
      </c>
    </row>
    <row r="304" spans="1:12" ht="38.25" hidden="1" customHeight="1">
      <c r="A304" s="276">
        <v>3</v>
      </c>
      <c r="B304" s="276">
        <v>3</v>
      </c>
      <c r="C304" s="272">
        <v>1</v>
      </c>
      <c r="D304" s="273"/>
      <c r="E304" s="273"/>
      <c r="F304" s="275"/>
      <c r="G304" s="274" t="s">
        <v>203</v>
      </c>
      <c r="H304" s="319">
        <v>271</v>
      </c>
      <c r="I304" s="261">
        <f>SUM(I305+I314+I318+I322+I326+I329+I332)</f>
        <v>0</v>
      </c>
      <c r="J304" s="338">
        <f>SUM(J305+J314+J318+J322+J326+J329+J332)</f>
        <v>0</v>
      </c>
      <c r="K304" s="262">
        <f>SUM(K305+K314+K318+K322+K326+K329+K332)</f>
        <v>0</v>
      </c>
      <c r="L304" s="262">
        <f>SUM(L305+L314+L318+L322+L326+L329+L332)</f>
        <v>0</v>
      </c>
    </row>
    <row r="305" spans="1:12" hidden="1">
      <c r="A305" s="276">
        <v>3</v>
      </c>
      <c r="B305" s="276">
        <v>3</v>
      </c>
      <c r="C305" s="272">
        <v>1</v>
      </c>
      <c r="D305" s="273">
        <v>1</v>
      </c>
      <c r="E305" s="273"/>
      <c r="F305" s="275"/>
      <c r="G305" s="274" t="s">
        <v>189</v>
      </c>
      <c r="H305" s="319">
        <v>272</v>
      </c>
      <c r="I305" s="261">
        <f>SUM(I306+I308+I311)</f>
        <v>0</v>
      </c>
      <c r="J305" s="261">
        <f>SUM(J306+J308+J311)</f>
        <v>0</v>
      </c>
      <c r="K305" s="261">
        <f>SUM(K306+K308+K311)</f>
        <v>0</v>
      </c>
      <c r="L305" s="261">
        <f>SUM(L306+L308+L311)</f>
        <v>0</v>
      </c>
    </row>
    <row r="306" spans="1:12" hidden="1">
      <c r="A306" s="276">
        <v>3</v>
      </c>
      <c r="B306" s="276">
        <v>3</v>
      </c>
      <c r="C306" s="272">
        <v>1</v>
      </c>
      <c r="D306" s="273">
        <v>1</v>
      </c>
      <c r="E306" s="273">
        <v>1</v>
      </c>
      <c r="F306" s="275"/>
      <c r="G306" s="274" t="s">
        <v>167</v>
      </c>
      <c r="H306" s="319">
        <v>273</v>
      </c>
      <c r="I306" s="261">
        <f>SUM(I307:I307)</f>
        <v>0</v>
      </c>
      <c r="J306" s="338">
        <f>SUM(J307:J307)</f>
        <v>0</v>
      </c>
      <c r="K306" s="262">
        <f>SUM(K307:K307)</f>
        <v>0</v>
      </c>
      <c r="L306" s="262">
        <f>SUM(L307:L307)</f>
        <v>0</v>
      </c>
    </row>
    <row r="307" spans="1:12" hidden="1">
      <c r="A307" s="276">
        <v>3</v>
      </c>
      <c r="B307" s="276">
        <v>3</v>
      </c>
      <c r="C307" s="272">
        <v>1</v>
      </c>
      <c r="D307" s="273">
        <v>1</v>
      </c>
      <c r="E307" s="273">
        <v>1</v>
      </c>
      <c r="F307" s="275">
        <v>1</v>
      </c>
      <c r="G307" s="274" t="s">
        <v>167</v>
      </c>
      <c r="H307" s="319">
        <v>274</v>
      </c>
      <c r="I307" s="279">
        <v>0</v>
      </c>
      <c r="J307" s="279">
        <v>0</v>
      </c>
      <c r="K307" s="279">
        <v>0</v>
      </c>
      <c r="L307" s="279">
        <v>0</v>
      </c>
    </row>
    <row r="308" spans="1:12" hidden="1">
      <c r="A308" s="276">
        <v>3</v>
      </c>
      <c r="B308" s="276">
        <v>3</v>
      </c>
      <c r="C308" s="272">
        <v>1</v>
      </c>
      <c r="D308" s="273">
        <v>1</v>
      </c>
      <c r="E308" s="273">
        <v>2</v>
      </c>
      <c r="F308" s="275"/>
      <c r="G308" s="274" t="s">
        <v>190</v>
      </c>
      <c r="H308" s="319">
        <v>275</v>
      </c>
      <c r="I308" s="261">
        <f>SUM(I309:I310)</f>
        <v>0</v>
      </c>
      <c r="J308" s="261">
        <f>SUM(J309:J310)</f>
        <v>0</v>
      </c>
      <c r="K308" s="261">
        <f>SUM(K309:K310)</f>
        <v>0</v>
      </c>
      <c r="L308" s="261">
        <f>SUM(L309:L310)</f>
        <v>0</v>
      </c>
    </row>
    <row r="309" spans="1:12" hidden="1">
      <c r="A309" s="276">
        <v>3</v>
      </c>
      <c r="B309" s="276">
        <v>3</v>
      </c>
      <c r="C309" s="272">
        <v>1</v>
      </c>
      <c r="D309" s="273">
        <v>1</v>
      </c>
      <c r="E309" s="273">
        <v>2</v>
      </c>
      <c r="F309" s="275">
        <v>1</v>
      </c>
      <c r="G309" s="274" t="s">
        <v>169</v>
      </c>
      <c r="H309" s="319">
        <v>276</v>
      </c>
      <c r="I309" s="279">
        <v>0</v>
      </c>
      <c r="J309" s="279">
        <v>0</v>
      </c>
      <c r="K309" s="279">
        <v>0</v>
      </c>
      <c r="L309" s="279">
        <v>0</v>
      </c>
    </row>
    <row r="310" spans="1:12" hidden="1">
      <c r="A310" s="276">
        <v>3</v>
      </c>
      <c r="B310" s="276">
        <v>3</v>
      </c>
      <c r="C310" s="272">
        <v>1</v>
      </c>
      <c r="D310" s="273">
        <v>1</v>
      </c>
      <c r="E310" s="273">
        <v>2</v>
      </c>
      <c r="F310" s="275">
        <v>2</v>
      </c>
      <c r="G310" s="274" t="s">
        <v>170</v>
      </c>
      <c r="H310" s="319">
        <v>277</v>
      </c>
      <c r="I310" s="279">
        <v>0</v>
      </c>
      <c r="J310" s="279">
        <v>0</v>
      </c>
      <c r="K310" s="279">
        <v>0</v>
      </c>
      <c r="L310" s="279">
        <v>0</v>
      </c>
    </row>
    <row r="311" spans="1:12" hidden="1">
      <c r="A311" s="276">
        <v>3</v>
      </c>
      <c r="B311" s="276">
        <v>3</v>
      </c>
      <c r="C311" s="272">
        <v>1</v>
      </c>
      <c r="D311" s="273">
        <v>1</v>
      </c>
      <c r="E311" s="273">
        <v>3</v>
      </c>
      <c r="F311" s="275"/>
      <c r="G311" s="274" t="s">
        <v>171</v>
      </c>
      <c r="H311" s="319">
        <v>278</v>
      </c>
      <c r="I311" s="261">
        <f>SUM(I312:I313)</f>
        <v>0</v>
      </c>
      <c r="J311" s="261">
        <f>SUM(J312:J313)</f>
        <v>0</v>
      </c>
      <c r="K311" s="261">
        <f>SUM(K312:K313)</f>
        <v>0</v>
      </c>
      <c r="L311" s="261">
        <f>SUM(L312:L313)</f>
        <v>0</v>
      </c>
    </row>
    <row r="312" spans="1:12" hidden="1">
      <c r="A312" s="276">
        <v>3</v>
      </c>
      <c r="B312" s="276">
        <v>3</v>
      </c>
      <c r="C312" s="272">
        <v>1</v>
      </c>
      <c r="D312" s="273">
        <v>1</v>
      </c>
      <c r="E312" s="273">
        <v>3</v>
      </c>
      <c r="F312" s="275">
        <v>1</v>
      </c>
      <c r="G312" s="274" t="s">
        <v>172</v>
      </c>
      <c r="H312" s="319">
        <v>279</v>
      </c>
      <c r="I312" s="279">
        <v>0</v>
      </c>
      <c r="J312" s="279">
        <v>0</v>
      </c>
      <c r="K312" s="279">
        <v>0</v>
      </c>
      <c r="L312" s="279">
        <v>0</v>
      </c>
    </row>
    <row r="313" spans="1:12" hidden="1">
      <c r="A313" s="276">
        <v>3</v>
      </c>
      <c r="B313" s="276">
        <v>3</v>
      </c>
      <c r="C313" s="272">
        <v>1</v>
      </c>
      <c r="D313" s="273">
        <v>1</v>
      </c>
      <c r="E313" s="273">
        <v>3</v>
      </c>
      <c r="F313" s="275">
        <v>2</v>
      </c>
      <c r="G313" s="274" t="s">
        <v>191</v>
      </c>
      <c r="H313" s="319">
        <v>280</v>
      </c>
      <c r="I313" s="279">
        <v>0</v>
      </c>
      <c r="J313" s="279">
        <v>0</v>
      </c>
      <c r="K313" s="279">
        <v>0</v>
      </c>
      <c r="L313" s="279">
        <v>0</v>
      </c>
    </row>
    <row r="314" spans="1:12" hidden="1">
      <c r="A314" s="292">
        <v>3</v>
      </c>
      <c r="B314" s="267">
        <v>3</v>
      </c>
      <c r="C314" s="272">
        <v>1</v>
      </c>
      <c r="D314" s="273">
        <v>2</v>
      </c>
      <c r="E314" s="273"/>
      <c r="F314" s="275"/>
      <c r="G314" s="274" t="s">
        <v>204</v>
      </c>
      <c r="H314" s="319">
        <v>281</v>
      </c>
      <c r="I314" s="261">
        <f>I315</f>
        <v>0</v>
      </c>
      <c r="J314" s="338">
        <f>J315</f>
        <v>0</v>
      </c>
      <c r="K314" s="262">
        <f>K315</f>
        <v>0</v>
      </c>
      <c r="L314" s="262">
        <f>L315</f>
        <v>0</v>
      </c>
    </row>
    <row r="315" spans="1:12" hidden="1">
      <c r="A315" s="292">
        <v>3</v>
      </c>
      <c r="B315" s="292">
        <v>3</v>
      </c>
      <c r="C315" s="267">
        <v>1</v>
      </c>
      <c r="D315" s="265">
        <v>2</v>
      </c>
      <c r="E315" s="265">
        <v>1</v>
      </c>
      <c r="F315" s="268"/>
      <c r="G315" s="274" t="s">
        <v>204</v>
      </c>
      <c r="H315" s="319">
        <v>282</v>
      </c>
      <c r="I315" s="282">
        <f>SUM(I316:I317)</f>
        <v>0</v>
      </c>
      <c r="J315" s="339">
        <f>SUM(J316:J317)</f>
        <v>0</v>
      </c>
      <c r="K315" s="283">
        <f>SUM(K316:K317)</f>
        <v>0</v>
      </c>
      <c r="L315" s="283">
        <f>SUM(L316:L317)</f>
        <v>0</v>
      </c>
    </row>
    <row r="316" spans="1:12" ht="25.5" hidden="1" customHeight="1">
      <c r="A316" s="276">
        <v>3</v>
      </c>
      <c r="B316" s="276">
        <v>3</v>
      </c>
      <c r="C316" s="272">
        <v>1</v>
      </c>
      <c r="D316" s="273">
        <v>2</v>
      </c>
      <c r="E316" s="273">
        <v>1</v>
      </c>
      <c r="F316" s="275">
        <v>1</v>
      </c>
      <c r="G316" s="274" t="s">
        <v>205</v>
      </c>
      <c r="H316" s="319">
        <v>283</v>
      </c>
      <c r="I316" s="279">
        <v>0</v>
      </c>
      <c r="J316" s="279">
        <v>0</v>
      </c>
      <c r="K316" s="279">
        <v>0</v>
      </c>
      <c r="L316" s="279">
        <v>0</v>
      </c>
    </row>
    <row r="317" spans="1:12" hidden="1">
      <c r="A317" s="284">
        <v>3</v>
      </c>
      <c r="B317" s="322">
        <v>3</v>
      </c>
      <c r="C317" s="293">
        <v>1</v>
      </c>
      <c r="D317" s="294">
        <v>2</v>
      </c>
      <c r="E317" s="294">
        <v>1</v>
      </c>
      <c r="F317" s="295">
        <v>2</v>
      </c>
      <c r="G317" s="296" t="s">
        <v>206</v>
      </c>
      <c r="H317" s="319">
        <v>284</v>
      </c>
      <c r="I317" s="279">
        <v>0</v>
      </c>
      <c r="J317" s="279">
        <v>0</v>
      </c>
      <c r="K317" s="279">
        <v>0</v>
      </c>
      <c r="L317" s="279">
        <v>0</v>
      </c>
    </row>
    <row r="318" spans="1:12" ht="25.5" hidden="1" customHeight="1">
      <c r="A318" s="272">
        <v>3</v>
      </c>
      <c r="B318" s="274">
        <v>3</v>
      </c>
      <c r="C318" s="272">
        <v>1</v>
      </c>
      <c r="D318" s="273">
        <v>3</v>
      </c>
      <c r="E318" s="273"/>
      <c r="F318" s="275"/>
      <c r="G318" s="274" t="s">
        <v>207</v>
      </c>
      <c r="H318" s="319">
        <v>285</v>
      </c>
      <c r="I318" s="261">
        <f>I319</f>
        <v>0</v>
      </c>
      <c r="J318" s="338">
        <f>J319</f>
        <v>0</v>
      </c>
      <c r="K318" s="262">
        <f>K319</f>
        <v>0</v>
      </c>
      <c r="L318" s="262">
        <f>L319</f>
        <v>0</v>
      </c>
    </row>
    <row r="319" spans="1:12" ht="25.5" hidden="1" customHeight="1">
      <c r="A319" s="272">
        <v>3</v>
      </c>
      <c r="B319" s="296">
        <v>3</v>
      </c>
      <c r="C319" s="293">
        <v>1</v>
      </c>
      <c r="D319" s="294">
        <v>3</v>
      </c>
      <c r="E319" s="294">
        <v>1</v>
      </c>
      <c r="F319" s="295"/>
      <c r="G319" s="274" t="s">
        <v>207</v>
      </c>
      <c r="H319" s="319">
        <v>286</v>
      </c>
      <c r="I319" s="262">
        <f>I320+I321</f>
        <v>0</v>
      </c>
      <c r="J319" s="262">
        <f>J320+J321</f>
        <v>0</v>
      </c>
      <c r="K319" s="262">
        <f>K320+K321</f>
        <v>0</v>
      </c>
      <c r="L319" s="262">
        <f>L320+L321</f>
        <v>0</v>
      </c>
    </row>
    <row r="320" spans="1:12" ht="25.5" hidden="1" customHeight="1">
      <c r="A320" s="272">
        <v>3</v>
      </c>
      <c r="B320" s="274">
        <v>3</v>
      </c>
      <c r="C320" s="272">
        <v>1</v>
      </c>
      <c r="D320" s="273">
        <v>3</v>
      </c>
      <c r="E320" s="273">
        <v>1</v>
      </c>
      <c r="F320" s="275">
        <v>1</v>
      </c>
      <c r="G320" s="274" t="s">
        <v>208</v>
      </c>
      <c r="H320" s="319">
        <v>287</v>
      </c>
      <c r="I320" s="327">
        <v>0</v>
      </c>
      <c r="J320" s="327">
        <v>0</v>
      </c>
      <c r="K320" s="327">
        <v>0</v>
      </c>
      <c r="L320" s="326">
        <v>0</v>
      </c>
    </row>
    <row r="321" spans="1:12" ht="25.5" hidden="1" customHeight="1">
      <c r="A321" s="272">
        <v>3</v>
      </c>
      <c r="B321" s="274">
        <v>3</v>
      </c>
      <c r="C321" s="272">
        <v>1</v>
      </c>
      <c r="D321" s="273">
        <v>3</v>
      </c>
      <c r="E321" s="273">
        <v>1</v>
      </c>
      <c r="F321" s="275">
        <v>2</v>
      </c>
      <c r="G321" s="274" t="s">
        <v>209</v>
      </c>
      <c r="H321" s="319">
        <v>288</v>
      </c>
      <c r="I321" s="279">
        <v>0</v>
      </c>
      <c r="J321" s="279">
        <v>0</v>
      </c>
      <c r="K321" s="279">
        <v>0</v>
      </c>
      <c r="L321" s="279">
        <v>0</v>
      </c>
    </row>
    <row r="322" spans="1:12" hidden="1">
      <c r="A322" s="272">
        <v>3</v>
      </c>
      <c r="B322" s="274">
        <v>3</v>
      </c>
      <c r="C322" s="272">
        <v>1</v>
      </c>
      <c r="D322" s="273">
        <v>4</v>
      </c>
      <c r="E322" s="273"/>
      <c r="F322" s="275"/>
      <c r="G322" s="274" t="s">
        <v>210</v>
      </c>
      <c r="H322" s="319">
        <v>289</v>
      </c>
      <c r="I322" s="261">
        <f>I323</f>
        <v>0</v>
      </c>
      <c r="J322" s="338">
        <f>J323</f>
        <v>0</v>
      </c>
      <c r="K322" s="262">
        <f>K323</f>
        <v>0</v>
      </c>
      <c r="L322" s="262">
        <f>L323</f>
        <v>0</v>
      </c>
    </row>
    <row r="323" spans="1:12" hidden="1">
      <c r="A323" s="276">
        <v>3</v>
      </c>
      <c r="B323" s="272">
        <v>3</v>
      </c>
      <c r="C323" s="273">
        <v>1</v>
      </c>
      <c r="D323" s="273">
        <v>4</v>
      </c>
      <c r="E323" s="273">
        <v>1</v>
      </c>
      <c r="F323" s="275"/>
      <c r="G323" s="274" t="s">
        <v>210</v>
      </c>
      <c r="H323" s="319">
        <v>290</v>
      </c>
      <c r="I323" s="261">
        <f>SUM(I324:I325)</f>
        <v>0</v>
      </c>
      <c r="J323" s="261">
        <f>SUM(J324:J325)</f>
        <v>0</v>
      </c>
      <c r="K323" s="261">
        <f>SUM(K324:K325)</f>
        <v>0</v>
      </c>
      <c r="L323" s="261">
        <f>SUM(L324:L325)</f>
        <v>0</v>
      </c>
    </row>
    <row r="324" spans="1:12" hidden="1">
      <c r="A324" s="276">
        <v>3</v>
      </c>
      <c r="B324" s="272">
        <v>3</v>
      </c>
      <c r="C324" s="273">
        <v>1</v>
      </c>
      <c r="D324" s="273">
        <v>4</v>
      </c>
      <c r="E324" s="273">
        <v>1</v>
      </c>
      <c r="F324" s="275">
        <v>1</v>
      </c>
      <c r="G324" s="274" t="s">
        <v>211</v>
      </c>
      <c r="H324" s="319">
        <v>291</v>
      </c>
      <c r="I324" s="278">
        <v>0</v>
      </c>
      <c r="J324" s="279">
        <v>0</v>
      </c>
      <c r="K324" s="279">
        <v>0</v>
      </c>
      <c r="L324" s="278">
        <v>0</v>
      </c>
    </row>
    <row r="325" spans="1:12" hidden="1">
      <c r="A325" s="272">
        <v>3</v>
      </c>
      <c r="B325" s="273">
        <v>3</v>
      </c>
      <c r="C325" s="273">
        <v>1</v>
      </c>
      <c r="D325" s="273">
        <v>4</v>
      </c>
      <c r="E325" s="273">
        <v>1</v>
      </c>
      <c r="F325" s="275">
        <v>2</v>
      </c>
      <c r="G325" s="274" t="s">
        <v>212</v>
      </c>
      <c r="H325" s="319">
        <v>292</v>
      </c>
      <c r="I325" s="279">
        <v>0</v>
      </c>
      <c r="J325" s="327">
        <v>0</v>
      </c>
      <c r="K325" s="327">
        <v>0</v>
      </c>
      <c r="L325" s="326">
        <v>0</v>
      </c>
    </row>
    <row r="326" spans="1:12" hidden="1">
      <c r="A326" s="272">
        <v>3</v>
      </c>
      <c r="B326" s="273">
        <v>3</v>
      </c>
      <c r="C326" s="273">
        <v>1</v>
      </c>
      <c r="D326" s="273">
        <v>5</v>
      </c>
      <c r="E326" s="273"/>
      <c r="F326" s="275"/>
      <c r="G326" s="274" t="s">
        <v>213</v>
      </c>
      <c r="H326" s="319">
        <v>293</v>
      </c>
      <c r="I326" s="283">
        <f t="shared" ref="I326:L327" si="28">I327</f>
        <v>0</v>
      </c>
      <c r="J326" s="338">
        <f t="shared" si="28"/>
        <v>0</v>
      </c>
      <c r="K326" s="262">
        <f t="shared" si="28"/>
        <v>0</v>
      </c>
      <c r="L326" s="262">
        <f t="shared" si="28"/>
        <v>0</v>
      </c>
    </row>
    <row r="327" spans="1:12" hidden="1">
      <c r="A327" s="267">
        <v>3</v>
      </c>
      <c r="B327" s="294">
        <v>3</v>
      </c>
      <c r="C327" s="294">
        <v>1</v>
      </c>
      <c r="D327" s="294">
        <v>5</v>
      </c>
      <c r="E327" s="294">
        <v>1</v>
      </c>
      <c r="F327" s="295"/>
      <c r="G327" s="274" t="s">
        <v>213</v>
      </c>
      <c r="H327" s="319">
        <v>294</v>
      </c>
      <c r="I327" s="262">
        <f t="shared" si="28"/>
        <v>0</v>
      </c>
      <c r="J327" s="339">
        <f t="shared" si="28"/>
        <v>0</v>
      </c>
      <c r="K327" s="283">
        <f t="shared" si="28"/>
        <v>0</v>
      </c>
      <c r="L327" s="283">
        <f t="shared" si="28"/>
        <v>0</v>
      </c>
    </row>
    <row r="328" spans="1:12" hidden="1">
      <c r="A328" s="272">
        <v>3</v>
      </c>
      <c r="B328" s="273">
        <v>3</v>
      </c>
      <c r="C328" s="273">
        <v>1</v>
      </c>
      <c r="D328" s="273">
        <v>5</v>
      </c>
      <c r="E328" s="273">
        <v>1</v>
      </c>
      <c r="F328" s="275">
        <v>1</v>
      </c>
      <c r="G328" s="274" t="s">
        <v>214</v>
      </c>
      <c r="H328" s="319">
        <v>295</v>
      </c>
      <c r="I328" s="279">
        <v>0</v>
      </c>
      <c r="J328" s="327">
        <v>0</v>
      </c>
      <c r="K328" s="327">
        <v>0</v>
      </c>
      <c r="L328" s="326">
        <v>0</v>
      </c>
    </row>
    <row r="329" spans="1:12" hidden="1">
      <c r="A329" s="272">
        <v>3</v>
      </c>
      <c r="B329" s="273">
        <v>3</v>
      </c>
      <c r="C329" s="273">
        <v>1</v>
      </c>
      <c r="D329" s="273">
        <v>6</v>
      </c>
      <c r="E329" s="273"/>
      <c r="F329" s="275"/>
      <c r="G329" s="274" t="s">
        <v>184</v>
      </c>
      <c r="H329" s="319">
        <v>296</v>
      </c>
      <c r="I329" s="262">
        <f t="shared" ref="I329:L330" si="29">I330</f>
        <v>0</v>
      </c>
      <c r="J329" s="338">
        <f t="shared" si="29"/>
        <v>0</v>
      </c>
      <c r="K329" s="262">
        <f t="shared" si="29"/>
        <v>0</v>
      </c>
      <c r="L329" s="262">
        <f t="shared" si="29"/>
        <v>0</v>
      </c>
    </row>
    <row r="330" spans="1:12" hidden="1">
      <c r="A330" s="272">
        <v>3</v>
      </c>
      <c r="B330" s="273">
        <v>3</v>
      </c>
      <c r="C330" s="273">
        <v>1</v>
      </c>
      <c r="D330" s="273">
        <v>6</v>
      </c>
      <c r="E330" s="273">
        <v>1</v>
      </c>
      <c r="F330" s="275"/>
      <c r="G330" s="274" t="s">
        <v>184</v>
      </c>
      <c r="H330" s="319">
        <v>297</v>
      </c>
      <c r="I330" s="261">
        <f t="shared" si="29"/>
        <v>0</v>
      </c>
      <c r="J330" s="338">
        <f t="shared" si="29"/>
        <v>0</v>
      </c>
      <c r="K330" s="262">
        <f t="shared" si="29"/>
        <v>0</v>
      </c>
      <c r="L330" s="262">
        <f t="shared" si="29"/>
        <v>0</v>
      </c>
    </row>
    <row r="331" spans="1:12" hidden="1">
      <c r="A331" s="272">
        <v>3</v>
      </c>
      <c r="B331" s="273">
        <v>3</v>
      </c>
      <c r="C331" s="273">
        <v>1</v>
      </c>
      <c r="D331" s="273">
        <v>6</v>
      </c>
      <c r="E331" s="273">
        <v>1</v>
      </c>
      <c r="F331" s="275">
        <v>1</v>
      </c>
      <c r="G331" s="274" t="s">
        <v>184</v>
      </c>
      <c r="H331" s="319">
        <v>298</v>
      </c>
      <c r="I331" s="327">
        <v>0</v>
      </c>
      <c r="J331" s="327">
        <v>0</v>
      </c>
      <c r="K331" s="327">
        <v>0</v>
      </c>
      <c r="L331" s="326">
        <v>0</v>
      </c>
    </row>
    <row r="332" spans="1:12" hidden="1">
      <c r="A332" s="272">
        <v>3</v>
      </c>
      <c r="B332" s="273">
        <v>3</v>
      </c>
      <c r="C332" s="273">
        <v>1</v>
      </c>
      <c r="D332" s="273">
        <v>7</v>
      </c>
      <c r="E332" s="273"/>
      <c r="F332" s="275"/>
      <c r="G332" s="274" t="s">
        <v>215</v>
      </c>
      <c r="H332" s="319">
        <v>299</v>
      </c>
      <c r="I332" s="261">
        <f>I333</f>
        <v>0</v>
      </c>
      <c r="J332" s="338">
        <f>J333</f>
        <v>0</v>
      </c>
      <c r="K332" s="262">
        <f>K333</f>
        <v>0</v>
      </c>
      <c r="L332" s="262">
        <f>L333</f>
        <v>0</v>
      </c>
    </row>
    <row r="333" spans="1:12" hidden="1">
      <c r="A333" s="272">
        <v>3</v>
      </c>
      <c r="B333" s="273">
        <v>3</v>
      </c>
      <c r="C333" s="273">
        <v>1</v>
      </c>
      <c r="D333" s="273">
        <v>7</v>
      </c>
      <c r="E333" s="273">
        <v>1</v>
      </c>
      <c r="F333" s="275"/>
      <c r="G333" s="274" t="s">
        <v>215</v>
      </c>
      <c r="H333" s="319">
        <v>300</v>
      </c>
      <c r="I333" s="261">
        <f>I334+I335</f>
        <v>0</v>
      </c>
      <c r="J333" s="261">
        <f>J334+J335</f>
        <v>0</v>
      </c>
      <c r="K333" s="261">
        <f>K334+K335</f>
        <v>0</v>
      </c>
      <c r="L333" s="261">
        <f>L334+L335</f>
        <v>0</v>
      </c>
    </row>
    <row r="334" spans="1:12" ht="25.5" hidden="1" customHeight="1">
      <c r="A334" s="272">
        <v>3</v>
      </c>
      <c r="B334" s="273">
        <v>3</v>
      </c>
      <c r="C334" s="273">
        <v>1</v>
      </c>
      <c r="D334" s="273">
        <v>7</v>
      </c>
      <c r="E334" s="273">
        <v>1</v>
      </c>
      <c r="F334" s="275">
        <v>1</v>
      </c>
      <c r="G334" s="274" t="s">
        <v>216</v>
      </c>
      <c r="H334" s="319">
        <v>301</v>
      </c>
      <c r="I334" s="327">
        <v>0</v>
      </c>
      <c r="J334" s="327">
        <v>0</v>
      </c>
      <c r="K334" s="327">
        <v>0</v>
      </c>
      <c r="L334" s="326">
        <v>0</v>
      </c>
    </row>
    <row r="335" spans="1:12" ht="25.5" hidden="1" customHeight="1">
      <c r="A335" s="272">
        <v>3</v>
      </c>
      <c r="B335" s="273">
        <v>3</v>
      </c>
      <c r="C335" s="273">
        <v>1</v>
      </c>
      <c r="D335" s="273">
        <v>7</v>
      </c>
      <c r="E335" s="273">
        <v>1</v>
      </c>
      <c r="F335" s="275">
        <v>2</v>
      </c>
      <c r="G335" s="274" t="s">
        <v>217</v>
      </c>
      <c r="H335" s="319">
        <v>302</v>
      </c>
      <c r="I335" s="279">
        <v>0</v>
      </c>
      <c r="J335" s="279">
        <v>0</v>
      </c>
      <c r="K335" s="279">
        <v>0</v>
      </c>
      <c r="L335" s="279">
        <v>0</v>
      </c>
    </row>
    <row r="336" spans="1:12" ht="38.25" hidden="1" customHeight="1">
      <c r="A336" s="272">
        <v>3</v>
      </c>
      <c r="B336" s="273">
        <v>3</v>
      </c>
      <c r="C336" s="273">
        <v>2</v>
      </c>
      <c r="D336" s="273"/>
      <c r="E336" s="273"/>
      <c r="F336" s="275"/>
      <c r="G336" s="274" t="s">
        <v>218</v>
      </c>
      <c r="H336" s="319">
        <v>303</v>
      </c>
      <c r="I336" s="261">
        <f>SUM(I337+I346+I350+I354+I358+I361+I364)</f>
        <v>0</v>
      </c>
      <c r="J336" s="338">
        <f>SUM(J337+J346+J350+J354+J358+J361+J364)</f>
        <v>0</v>
      </c>
      <c r="K336" s="262">
        <f>SUM(K337+K346+K350+K354+K358+K361+K364)</f>
        <v>0</v>
      </c>
      <c r="L336" s="262">
        <f>SUM(L337+L346+L350+L354+L358+L361+L364)</f>
        <v>0</v>
      </c>
    </row>
    <row r="337" spans="1:15" hidden="1">
      <c r="A337" s="272">
        <v>3</v>
      </c>
      <c r="B337" s="273">
        <v>3</v>
      </c>
      <c r="C337" s="273">
        <v>2</v>
      </c>
      <c r="D337" s="273">
        <v>1</v>
      </c>
      <c r="E337" s="273"/>
      <c r="F337" s="275"/>
      <c r="G337" s="274" t="s">
        <v>166</v>
      </c>
      <c r="H337" s="319">
        <v>304</v>
      </c>
      <c r="I337" s="261">
        <f>I338</f>
        <v>0</v>
      </c>
      <c r="J337" s="338">
        <f>J338</f>
        <v>0</v>
      </c>
      <c r="K337" s="262">
        <f>K338</f>
        <v>0</v>
      </c>
      <c r="L337" s="262">
        <f>L338</f>
        <v>0</v>
      </c>
    </row>
    <row r="338" spans="1:15" hidden="1">
      <c r="A338" s="276">
        <v>3</v>
      </c>
      <c r="B338" s="272">
        <v>3</v>
      </c>
      <c r="C338" s="273">
        <v>2</v>
      </c>
      <c r="D338" s="274">
        <v>1</v>
      </c>
      <c r="E338" s="272">
        <v>1</v>
      </c>
      <c r="F338" s="275"/>
      <c r="G338" s="274" t="s">
        <v>166</v>
      </c>
      <c r="H338" s="319">
        <v>305</v>
      </c>
      <c r="I338" s="261">
        <f>SUM(I339:I339)</f>
        <v>0</v>
      </c>
      <c r="J338" s="261">
        <f>SUM(J339:J339)</f>
        <v>0</v>
      </c>
      <c r="K338" s="261">
        <f>SUM(K339:K339)</f>
        <v>0</v>
      </c>
      <c r="L338" s="261">
        <f>SUM(L339:L339)</f>
        <v>0</v>
      </c>
      <c r="M338" s="340"/>
      <c r="N338" s="340"/>
      <c r="O338" s="340"/>
    </row>
    <row r="339" spans="1:15" hidden="1">
      <c r="A339" s="276">
        <v>3</v>
      </c>
      <c r="B339" s="272">
        <v>3</v>
      </c>
      <c r="C339" s="273">
        <v>2</v>
      </c>
      <c r="D339" s="274">
        <v>1</v>
      </c>
      <c r="E339" s="272">
        <v>1</v>
      </c>
      <c r="F339" s="275">
        <v>1</v>
      </c>
      <c r="G339" s="274" t="s">
        <v>167</v>
      </c>
      <c r="H339" s="319">
        <v>306</v>
      </c>
      <c r="I339" s="327">
        <v>0</v>
      </c>
      <c r="J339" s="327">
        <v>0</v>
      </c>
      <c r="K339" s="327">
        <v>0</v>
      </c>
      <c r="L339" s="326">
        <v>0</v>
      </c>
    </row>
    <row r="340" spans="1:15" hidden="1">
      <c r="A340" s="276">
        <v>3</v>
      </c>
      <c r="B340" s="272">
        <v>3</v>
      </c>
      <c r="C340" s="273">
        <v>2</v>
      </c>
      <c r="D340" s="274">
        <v>1</v>
      </c>
      <c r="E340" s="272">
        <v>2</v>
      </c>
      <c r="F340" s="275"/>
      <c r="G340" s="296" t="s">
        <v>190</v>
      </c>
      <c r="H340" s="319">
        <v>307</v>
      </c>
      <c r="I340" s="261">
        <f>SUM(I341:I342)</f>
        <v>0</v>
      </c>
      <c r="J340" s="261">
        <f>SUM(J341:J342)</f>
        <v>0</v>
      </c>
      <c r="K340" s="261">
        <f>SUM(K341:K342)</f>
        <v>0</v>
      </c>
      <c r="L340" s="261">
        <f>SUM(L341:L342)</f>
        <v>0</v>
      </c>
    </row>
    <row r="341" spans="1:15" hidden="1">
      <c r="A341" s="276">
        <v>3</v>
      </c>
      <c r="B341" s="272">
        <v>3</v>
      </c>
      <c r="C341" s="273">
        <v>2</v>
      </c>
      <c r="D341" s="274">
        <v>1</v>
      </c>
      <c r="E341" s="272">
        <v>2</v>
      </c>
      <c r="F341" s="275">
        <v>1</v>
      </c>
      <c r="G341" s="296" t="s">
        <v>169</v>
      </c>
      <c r="H341" s="319">
        <v>308</v>
      </c>
      <c r="I341" s="327">
        <v>0</v>
      </c>
      <c r="J341" s="327">
        <v>0</v>
      </c>
      <c r="K341" s="327">
        <v>0</v>
      </c>
      <c r="L341" s="326">
        <v>0</v>
      </c>
    </row>
    <row r="342" spans="1:15" hidden="1">
      <c r="A342" s="276">
        <v>3</v>
      </c>
      <c r="B342" s="272">
        <v>3</v>
      </c>
      <c r="C342" s="273">
        <v>2</v>
      </c>
      <c r="D342" s="274">
        <v>1</v>
      </c>
      <c r="E342" s="272">
        <v>2</v>
      </c>
      <c r="F342" s="275">
        <v>2</v>
      </c>
      <c r="G342" s="296" t="s">
        <v>170</v>
      </c>
      <c r="H342" s="319">
        <v>309</v>
      </c>
      <c r="I342" s="279">
        <v>0</v>
      </c>
      <c r="J342" s="279">
        <v>0</v>
      </c>
      <c r="K342" s="279">
        <v>0</v>
      </c>
      <c r="L342" s="279">
        <v>0</v>
      </c>
    </row>
    <row r="343" spans="1:15" hidden="1">
      <c r="A343" s="276">
        <v>3</v>
      </c>
      <c r="B343" s="272">
        <v>3</v>
      </c>
      <c r="C343" s="273">
        <v>2</v>
      </c>
      <c r="D343" s="274">
        <v>1</v>
      </c>
      <c r="E343" s="272">
        <v>3</v>
      </c>
      <c r="F343" s="275"/>
      <c r="G343" s="296" t="s">
        <v>171</v>
      </c>
      <c r="H343" s="319">
        <v>310</v>
      </c>
      <c r="I343" s="261">
        <f>SUM(I344:I345)</f>
        <v>0</v>
      </c>
      <c r="J343" s="261">
        <f>SUM(J344:J345)</f>
        <v>0</v>
      </c>
      <c r="K343" s="261">
        <f>SUM(K344:K345)</f>
        <v>0</v>
      </c>
      <c r="L343" s="261">
        <f>SUM(L344:L345)</f>
        <v>0</v>
      </c>
    </row>
    <row r="344" spans="1:15" hidden="1">
      <c r="A344" s="276">
        <v>3</v>
      </c>
      <c r="B344" s="272">
        <v>3</v>
      </c>
      <c r="C344" s="273">
        <v>2</v>
      </c>
      <c r="D344" s="274">
        <v>1</v>
      </c>
      <c r="E344" s="272">
        <v>3</v>
      </c>
      <c r="F344" s="275">
        <v>1</v>
      </c>
      <c r="G344" s="296" t="s">
        <v>172</v>
      </c>
      <c r="H344" s="319">
        <v>311</v>
      </c>
      <c r="I344" s="279">
        <v>0</v>
      </c>
      <c r="J344" s="279">
        <v>0</v>
      </c>
      <c r="K344" s="279">
        <v>0</v>
      </c>
      <c r="L344" s="279">
        <v>0</v>
      </c>
    </row>
    <row r="345" spans="1:15" hidden="1">
      <c r="A345" s="276">
        <v>3</v>
      </c>
      <c r="B345" s="272">
        <v>3</v>
      </c>
      <c r="C345" s="273">
        <v>2</v>
      </c>
      <c r="D345" s="274">
        <v>1</v>
      </c>
      <c r="E345" s="272">
        <v>3</v>
      </c>
      <c r="F345" s="275">
        <v>2</v>
      </c>
      <c r="G345" s="296" t="s">
        <v>191</v>
      </c>
      <c r="H345" s="319">
        <v>312</v>
      </c>
      <c r="I345" s="297">
        <v>0</v>
      </c>
      <c r="J345" s="341">
        <v>0</v>
      </c>
      <c r="K345" s="297">
        <v>0</v>
      </c>
      <c r="L345" s="297">
        <v>0</v>
      </c>
    </row>
    <row r="346" spans="1:15" hidden="1">
      <c r="A346" s="284">
        <v>3</v>
      </c>
      <c r="B346" s="284">
        <v>3</v>
      </c>
      <c r="C346" s="293">
        <v>2</v>
      </c>
      <c r="D346" s="296">
        <v>2</v>
      </c>
      <c r="E346" s="293"/>
      <c r="F346" s="295"/>
      <c r="G346" s="296" t="s">
        <v>204</v>
      </c>
      <c r="H346" s="319">
        <v>313</v>
      </c>
      <c r="I346" s="289">
        <f>I347</f>
        <v>0</v>
      </c>
      <c r="J346" s="342">
        <f>J347</f>
        <v>0</v>
      </c>
      <c r="K346" s="290">
        <f>K347</f>
        <v>0</v>
      </c>
      <c r="L346" s="290">
        <f>L347</f>
        <v>0</v>
      </c>
    </row>
    <row r="347" spans="1:15" hidden="1">
      <c r="A347" s="276">
        <v>3</v>
      </c>
      <c r="B347" s="276">
        <v>3</v>
      </c>
      <c r="C347" s="272">
        <v>2</v>
      </c>
      <c r="D347" s="274">
        <v>2</v>
      </c>
      <c r="E347" s="272">
        <v>1</v>
      </c>
      <c r="F347" s="275"/>
      <c r="G347" s="296" t="s">
        <v>204</v>
      </c>
      <c r="H347" s="319">
        <v>314</v>
      </c>
      <c r="I347" s="261">
        <f>SUM(I348:I349)</f>
        <v>0</v>
      </c>
      <c r="J347" s="302">
        <f>SUM(J348:J349)</f>
        <v>0</v>
      </c>
      <c r="K347" s="262">
        <f>SUM(K348:K349)</f>
        <v>0</v>
      </c>
      <c r="L347" s="262">
        <f>SUM(L348:L349)</f>
        <v>0</v>
      </c>
    </row>
    <row r="348" spans="1:15" ht="25.5" hidden="1" customHeight="1">
      <c r="A348" s="276">
        <v>3</v>
      </c>
      <c r="B348" s="276">
        <v>3</v>
      </c>
      <c r="C348" s="272">
        <v>2</v>
      </c>
      <c r="D348" s="274">
        <v>2</v>
      </c>
      <c r="E348" s="276">
        <v>1</v>
      </c>
      <c r="F348" s="307">
        <v>1</v>
      </c>
      <c r="G348" s="274" t="s">
        <v>205</v>
      </c>
      <c r="H348" s="319">
        <v>315</v>
      </c>
      <c r="I348" s="279">
        <v>0</v>
      </c>
      <c r="J348" s="279">
        <v>0</v>
      </c>
      <c r="K348" s="279">
        <v>0</v>
      </c>
      <c r="L348" s="279">
        <v>0</v>
      </c>
    </row>
    <row r="349" spans="1:15" hidden="1">
      <c r="A349" s="284">
        <v>3</v>
      </c>
      <c r="B349" s="284">
        <v>3</v>
      </c>
      <c r="C349" s="285">
        <v>2</v>
      </c>
      <c r="D349" s="286">
        <v>2</v>
      </c>
      <c r="E349" s="287">
        <v>1</v>
      </c>
      <c r="F349" s="316">
        <v>2</v>
      </c>
      <c r="G349" s="287" t="s">
        <v>206</v>
      </c>
      <c r="H349" s="319">
        <v>316</v>
      </c>
      <c r="I349" s="279">
        <v>0</v>
      </c>
      <c r="J349" s="279">
        <v>0</v>
      </c>
      <c r="K349" s="279">
        <v>0</v>
      </c>
      <c r="L349" s="279">
        <v>0</v>
      </c>
    </row>
    <row r="350" spans="1:15" ht="25.5" hidden="1" customHeight="1">
      <c r="A350" s="276">
        <v>3</v>
      </c>
      <c r="B350" s="276">
        <v>3</v>
      </c>
      <c r="C350" s="272">
        <v>2</v>
      </c>
      <c r="D350" s="273">
        <v>3</v>
      </c>
      <c r="E350" s="274"/>
      <c r="F350" s="307"/>
      <c r="G350" s="274" t="s">
        <v>207</v>
      </c>
      <c r="H350" s="319">
        <v>317</v>
      </c>
      <c r="I350" s="261">
        <f>I351</f>
        <v>0</v>
      </c>
      <c r="J350" s="302">
        <f>J351</f>
        <v>0</v>
      </c>
      <c r="K350" s="262">
        <f>K351</f>
        <v>0</v>
      </c>
      <c r="L350" s="262">
        <f>L351</f>
        <v>0</v>
      </c>
    </row>
    <row r="351" spans="1:15" ht="25.5" hidden="1" customHeight="1">
      <c r="A351" s="276">
        <v>3</v>
      </c>
      <c r="B351" s="276">
        <v>3</v>
      </c>
      <c r="C351" s="272">
        <v>2</v>
      </c>
      <c r="D351" s="273">
        <v>3</v>
      </c>
      <c r="E351" s="274">
        <v>1</v>
      </c>
      <c r="F351" s="307"/>
      <c r="G351" s="274" t="s">
        <v>207</v>
      </c>
      <c r="H351" s="319">
        <v>318</v>
      </c>
      <c r="I351" s="261">
        <f>I352+I353</f>
        <v>0</v>
      </c>
      <c r="J351" s="261">
        <f>J352+J353</f>
        <v>0</v>
      </c>
      <c r="K351" s="261">
        <f>K352+K353</f>
        <v>0</v>
      </c>
      <c r="L351" s="261">
        <f>L352+L353</f>
        <v>0</v>
      </c>
    </row>
    <row r="352" spans="1:15" ht="25.5" hidden="1" customHeight="1">
      <c r="A352" s="276">
        <v>3</v>
      </c>
      <c r="B352" s="276">
        <v>3</v>
      </c>
      <c r="C352" s="272">
        <v>2</v>
      </c>
      <c r="D352" s="273">
        <v>3</v>
      </c>
      <c r="E352" s="274">
        <v>1</v>
      </c>
      <c r="F352" s="307">
        <v>1</v>
      </c>
      <c r="G352" s="274" t="s">
        <v>208</v>
      </c>
      <c r="H352" s="319">
        <v>319</v>
      </c>
      <c r="I352" s="327">
        <v>0</v>
      </c>
      <c r="J352" s="327">
        <v>0</v>
      </c>
      <c r="K352" s="327">
        <v>0</v>
      </c>
      <c r="L352" s="326">
        <v>0</v>
      </c>
    </row>
    <row r="353" spans="1:12" ht="25.5" hidden="1" customHeight="1">
      <c r="A353" s="276">
        <v>3</v>
      </c>
      <c r="B353" s="276">
        <v>3</v>
      </c>
      <c r="C353" s="272">
        <v>2</v>
      </c>
      <c r="D353" s="273">
        <v>3</v>
      </c>
      <c r="E353" s="274">
        <v>1</v>
      </c>
      <c r="F353" s="307">
        <v>2</v>
      </c>
      <c r="G353" s="274" t="s">
        <v>209</v>
      </c>
      <c r="H353" s="319">
        <v>320</v>
      </c>
      <c r="I353" s="279">
        <v>0</v>
      </c>
      <c r="J353" s="279">
        <v>0</v>
      </c>
      <c r="K353" s="279">
        <v>0</v>
      </c>
      <c r="L353" s="279">
        <v>0</v>
      </c>
    </row>
    <row r="354" spans="1:12" hidden="1">
      <c r="A354" s="276">
        <v>3</v>
      </c>
      <c r="B354" s="276">
        <v>3</v>
      </c>
      <c r="C354" s="272">
        <v>2</v>
      </c>
      <c r="D354" s="273">
        <v>4</v>
      </c>
      <c r="E354" s="273"/>
      <c r="F354" s="275"/>
      <c r="G354" s="274" t="s">
        <v>210</v>
      </c>
      <c r="H354" s="319">
        <v>321</v>
      </c>
      <c r="I354" s="261">
        <f>I355</f>
        <v>0</v>
      </c>
      <c r="J354" s="302">
        <f>J355</f>
        <v>0</v>
      </c>
      <c r="K354" s="262">
        <f>K355</f>
        <v>0</v>
      </c>
      <c r="L354" s="262">
        <f>L355</f>
        <v>0</v>
      </c>
    </row>
    <row r="355" spans="1:12" hidden="1">
      <c r="A355" s="292">
        <v>3</v>
      </c>
      <c r="B355" s="292">
        <v>3</v>
      </c>
      <c r="C355" s="267">
        <v>2</v>
      </c>
      <c r="D355" s="265">
        <v>4</v>
      </c>
      <c r="E355" s="265">
        <v>1</v>
      </c>
      <c r="F355" s="268"/>
      <c r="G355" s="274" t="s">
        <v>210</v>
      </c>
      <c r="H355" s="319">
        <v>322</v>
      </c>
      <c r="I355" s="282">
        <f>SUM(I356:I357)</f>
        <v>0</v>
      </c>
      <c r="J355" s="304">
        <f>SUM(J356:J357)</f>
        <v>0</v>
      </c>
      <c r="K355" s="283">
        <f>SUM(K356:K357)</f>
        <v>0</v>
      </c>
      <c r="L355" s="283">
        <f>SUM(L356:L357)</f>
        <v>0</v>
      </c>
    </row>
    <row r="356" spans="1:12" hidden="1">
      <c r="A356" s="276">
        <v>3</v>
      </c>
      <c r="B356" s="276">
        <v>3</v>
      </c>
      <c r="C356" s="272">
        <v>2</v>
      </c>
      <c r="D356" s="273">
        <v>4</v>
      </c>
      <c r="E356" s="273">
        <v>1</v>
      </c>
      <c r="F356" s="275">
        <v>1</v>
      </c>
      <c r="G356" s="274" t="s">
        <v>211</v>
      </c>
      <c r="H356" s="319">
        <v>323</v>
      </c>
      <c r="I356" s="279">
        <v>0</v>
      </c>
      <c r="J356" s="279">
        <v>0</v>
      </c>
      <c r="K356" s="279">
        <v>0</v>
      </c>
      <c r="L356" s="279">
        <v>0</v>
      </c>
    </row>
    <row r="357" spans="1:12" hidden="1">
      <c r="A357" s="276">
        <v>3</v>
      </c>
      <c r="B357" s="276">
        <v>3</v>
      </c>
      <c r="C357" s="272">
        <v>2</v>
      </c>
      <c r="D357" s="273">
        <v>4</v>
      </c>
      <c r="E357" s="273">
        <v>1</v>
      </c>
      <c r="F357" s="275">
        <v>2</v>
      </c>
      <c r="G357" s="274" t="s">
        <v>219</v>
      </c>
      <c r="H357" s="319">
        <v>324</v>
      </c>
      <c r="I357" s="279">
        <v>0</v>
      </c>
      <c r="J357" s="279">
        <v>0</v>
      </c>
      <c r="K357" s="279">
        <v>0</v>
      </c>
      <c r="L357" s="279">
        <v>0</v>
      </c>
    </row>
    <row r="358" spans="1:12" hidden="1">
      <c r="A358" s="276">
        <v>3</v>
      </c>
      <c r="B358" s="276">
        <v>3</v>
      </c>
      <c r="C358" s="272">
        <v>2</v>
      </c>
      <c r="D358" s="273">
        <v>5</v>
      </c>
      <c r="E358" s="273"/>
      <c r="F358" s="275"/>
      <c r="G358" s="274" t="s">
        <v>213</v>
      </c>
      <c r="H358" s="319">
        <v>325</v>
      </c>
      <c r="I358" s="261">
        <f t="shared" ref="I358:L359" si="30">I359</f>
        <v>0</v>
      </c>
      <c r="J358" s="302">
        <f t="shared" si="30"/>
        <v>0</v>
      </c>
      <c r="K358" s="262">
        <f t="shared" si="30"/>
        <v>0</v>
      </c>
      <c r="L358" s="262">
        <f t="shared" si="30"/>
        <v>0</v>
      </c>
    </row>
    <row r="359" spans="1:12" hidden="1">
      <c r="A359" s="292">
        <v>3</v>
      </c>
      <c r="B359" s="292">
        <v>3</v>
      </c>
      <c r="C359" s="267">
        <v>2</v>
      </c>
      <c r="D359" s="265">
        <v>5</v>
      </c>
      <c r="E359" s="265">
        <v>1</v>
      </c>
      <c r="F359" s="268"/>
      <c r="G359" s="274" t="s">
        <v>213</v>
      </c>
      <c r="H359" s="319">
        <v>326</v>
      </c>
      <c r="I359" s="282">
        <f t="shared" si="30"/>
        <v>0</v>
      </c>
      <c r="J359" s="304">
        <f t="shared" si="30"/>
        <v>0</v>
      </c>
      <c r="K359" s="283">
        <f t="shared" si="30"/>
        <v>0</v>
      </c>
      <c r="L359" s="283">
        <f t="shared" si="30"/>
        <v>0</v>
      </c>
    </row>
    <row r="360" spans="1:12" hidden="1">
      <c r="A360" s="276">
        <v>3</v>
      </c>
      <c r="B360" s="276">
        <v>3</v>
      </c>
      <c r="C360" s="272">
        <v>2</v>
      </c>
      <c r="D360" s="273">
        <v>5</v>
      </c>
      <c r="E360" s="273">
        <v>1</v>
      </c>
      <c r="F360" s="275">
        <v>1</v>
      </c>
      <c r="G360" s="274" t="s">
        <v>213</v>
      </c>
      <c r="H360" s="319">
        <v>327</v>
      </c>
      <c r="I360" s="327">
        <v>0</v>
      </c>
      <c r="J360" s="327">
        <v>0</v>
      </c>
      <c r="K360" s="327">
        <v>0</v>
      </c>
      <c r="L360" s="326">
        <v>0</v>
      </c>
    </row>
    <row r="361" spans="1:12" hidden="1">
      <c r="A361" s="276">
        <v>3</v>
      </c>
      <c r="B361" s="276">
        <v>3</v>
      </c>
      <c r="C361" s="272">
        <v>2</v>
      </c>
      <c r="D361" s="273">
        <v>6</v>
      </c>
      <c r="E361" s="273"/>
      <c r="F361" s="275"/>
      <c r="G361" s="274" t="s">
        <v>184</v>
      </c>
      <c r="H361" s="319">
        <v>328</v>
      </c>
      <c r="I361" s="261">
        <f t="shared" ref="I361:L362" si="31">I362</f>
        <v>0</v>
      </c>
      <c r="J361" s="302">
        <f t="shared" si="31"/>
        <v>0</v>
      </c>
      <c r="K361" s="262">
        <f t="shared" si="31"/>
        <v>0</v>
      </c>
      <c r="L361" s="262">
        <f t="shared" si="31"/>
        <v>0</v>
      </c>
    </row>
    <row r="362" spans="1:12" hidden="1">
      <c r="A362" s="276">
        <v>3</v>
      </c>
      <c r="B362" s="276">
        <v>3</v>
      </c>
      <c r="C362" s="272">
        <v>2</v>
      </c>
      <c r="D362" s="273">
        <v>6</v>
      </c>
      <c r="E362" s="273">
        <v>1</v>
      </c>
      <c r="F362" s="275"/>
      <c r="G362" s="274" t="s">
        <v>184</v>
      </c>
      <c r="H362" s="319">
        <v>329</v>
      </c>
      <c r="I362" s="261">
        <f t="shared" si="31"/>
        <v>0</v>
      </c>
      <c r="J362" s="302">
        <f t="shared" si="31"/>
        <v>0</v>
      </c>
      <c r="K362" s="262">
        <f t="shared" si="31"/>
        <v>0</v>
      </c>
      <c r="L362" s="262">
        <f t="shared" si="31"/>
        <v>0</v>
      </c>
    </row>
    <row r="363" spans="1:12" hidden="1">
      <c r="A363" s="284">
        <v>3</v>
      </c>
      <c r="B363" s="284">
        <v>3</v>
      </c>
      <c r="C363" s="285">
        <v>2</v>
      </c>
      <c r="D363" s="286">
        <v>6</v>
      </c>
      <c r="E363" s="286">
        <v>1</v>
      </c>
      <c r="F363" s="288">
        <v>1</v>
      </c>
      <c r="G363" s="287" t="s">
        <v>184</v>
      </c>
      <c r="H363" s="319">
        <v>330</v>
      </c>
      <c r="I363" s="327">
        <v>0</v>
      </c>
      <c r="J363" s="327">
        <v>0</v>
      </c>
      <c r="K363" s="327">
        <v>0</v>
      </c>
      <c r="L363" s="326">
        <v>0</v>
      </c>
    </row>
    <row r="364" spans="1:12" hidden="1">
      <c r="A364" s="276">
        <v>3</v>
      </c>
      <c r="B364" s="276">
        <v>3</v>
      </c>
      <c r="C364" s="272">
        <v>2</v>
      </c>
      <c r="D364" s="273">
        <v>7</v>
      </c>
      <c r="E364" s="273"/>
      <c r="F364" s="275"/>
      <c r="G364" s="274" t="s">
        <v>215</v>
      </c>
      <c r="H364" s="319">
        <v>331</v>
      </c>
      <c r="I364" s="261">
        <f>I365</f>
        <v>0</v>
      </c>
      <c r="J364" s="302">
        <f>J365</f>
        <v>0</v>
      </c>
      <c r="K364" s="262">
        <f>K365</f>
        <v>0</v>
      </c>
      <c r="L364" s="262">
        <f>L365</f>
        <v>0</v>
      </c>
    </row>
    <row r="365" spans="1:12" hidden="1">
      <c r="A365" s="284">
        <v>3</v>
      </c>
      <c r="B365" s="284">
        <v>3</v>
      </c>
      <c r="C365" s="285">
        <v>2</v>
      </c>
      <c r="D365" s="286">
        <v>7</v>
      </c>
      <c r="E365" s="286">
        <v>1</v>
      </c>
      <c r="F365" s="288"/>
      <c r="G365" s="274" t="s">
        <v>215</v>
      </c>
      <c r="H365" s="319">
        <v>332</v>
      </c>
      <c r="I365" s="261">
        <f>SUM(I366:I367)</f>
        <v>0</v>
      </c>
      <c r="J365" s="261">
        <f>SUM(J366:J367)</f>
        <v>0</v>
      </c>
      <c r="K365" s="261">
        <f>SUM(K366:K367)</f>
        <v>0</v>
      </c>
      <c r="L365" s="261">
        <f>SUM(L366:L367)</f>
        <v>0</v>
      </c>
    </row>
    <row r="366" spans="1:12" ht="25.5" hidden="1" customHeight="1">
      <c r="A366" s="276">
        <v>3</v>
      </c>
      <c r="B366" s="276">
        <v>3</v>
      </c>
      <c r="C366" s="272">
        <v>2</v>
      </c>
      <c r="D366" s="273">
        <v>7</v>
      </c>
      <c r="E366" s="273">
        <v>1</v>
      </c>
      <c r="F366" s="275">
        <v>1</v>
      </c>
      <c r="G366" s="274" t="s">
        <v>216</v>
      </c>
      <c r="H366" s="319">
        <v>333</v>
      </c>
      <c r="I366" s="327">
        <v>0</v>
      </c>
      <c r="J366" s="327">
        <v>0</v>
      </c>
      <c r="K366" s="327">
        <v>0</v>
      </c>
      <c r="L366" s="326">
        <v>0</v>
      </c>
    </row>
    <row r="367" spans="1:12" ht="25.5" hidden="1" customHeight="1">
      <c r="A367" s="276">
        <v>3</v>
      </c>
      <c r="B367" s="276">
        <v>3</v>
      </c>
      <c r="C367" s="272">
        <v>2</v>
      </c>
      <c r="D367" s="273">
        <v>7</v>
      </c>
      <c r="E367" s="273">
        <v>1</v>
      </c>
      <c r="F367" s="275">
        <v>2</v>
      </c>
      <c r="G367" s="274" t="s">
        <v>217</v>
      </c>
      <c r="H367" s="319">
        <v>334</v>
      </c>
      <c r="I367" s="279">
        <v>0</v>
      </c>
      <c r="J367" s="279">
        <v>0</v>
      </c>
      <c r="K367" s="279">
        <v>0</v>
      </c>
      <c r="L367" s="279">
        <v>0</v>
      </c>
    </row>
    <row r="368" spans="1:12">
      <c r="A368" s="242"/>
      <c r="B368" s="242"/>
      <c r="C368" s="243"/>
      <c r="D368" s="343"/>
      <c r="E368" s="344"/>
      <c r="F368" s="345"/>
      <c r="G368" s="346" t="s">
        <v>220</v>
      </c>
      <c r="H368" s="319">
        <v>335</v>
      </c>
      <c r="I368" s="313">
        <f>SUM(I34+I184)</f>
        <v>1184600</v>
      </c>
      <c r="J368" s="313">
        <f>SUM(J34+J184)</f>
        <v>1184600</v>
      </c>
      <c r="K368" s="313">
        <f>SUM(K34+K184)</f>
        <v>1078660.0900000001</v>
      </c>
      <c r="L368" s="313">
        <f>SUM(L34+L184)</f>
        <v>1078660.0900000001</v>
      </c>
    </row>
    <row r="369" spans="1:12">
      <c r="G369" s="263"/>
      <c r="H369" s="252"/>
      <c r="I369" s="347"/>
      <c r="J369" s="348"/>
      <c r="K369" s="348"/>
      <c r="L369" s="348"/>
    </row>
    <row r="370" spans="1:12">
      <c r="A370" s="363"/>
      <c r="B370" s="363"/>
      <c r="C370" s="363"/>
      <c r="D370" s="432" t="s">
        <v>456</v>
      </c>
      <c r="E370" s="432"/>
      <c r="F370" s="432"/>
      <c r="G370" s="432"/>
      <c r="H370" s="359"/>
      <c r="I370" s="349"/>
      <c r="J370" s="348"/>
      <c r="K370" s="432" t="s">
        <v>457</v>
      </c>
      <c r="L370" s="432"/>
    </row>
    <row r="371" spans="1:12" ht="18.75" customHeight="1">
      <c r="A371" s="370" t="s">
        <v>466</v>
      </c>
      <c r="B371" s="370"/>
      <c r="C371" s="370"/>
      <c r="D371" s="370"/>
      <c r="E371" s="370"/>
      <c r="F371" s="370"/>
      <c r="G371" s="370"/>
      <c r="I371" s="357" t="s">
        <v>221</v>
      </c>
      <c r="K371" s="433" t="s">
        <v>222</v>
      </c>
      <c r="L371" s="433"/>
    </row>
    <row r="372" spans="1:12" ht="15.75" customHeight="1">
      <c r="D372" s="371"/>
      <c r="I372" s="350"/>
      <c r="K372" s="350"/>
      <c r="L372" s="350"/>
    </row>
    <row r="373" spans="1:12" ht="27.75" customHeight="1">
      <c r="A373" s="363"/>
      <c r="B373" s="363"/>
      <c r="C373" s="363"/>
      <c r="D373" s="431" t="s">
        <v>467</v>
      </c>
      <c r="E373" s="431"/>
      <c r="F373" s="431"/>
      <c r="G373" s="431"/>
      <c r="I373" s="350"/>
      <c r="K373" s="432" t="s">
        <v>272</v>
      </c>
      <c r="L373" s="432"/>
    </row>
    <row r="374" spans="1:12" ht="24.75" customHeight="1">
      <c r="A374" s="441" t="s">
        <v>468</v>
      </c>
      <c r="B374" s="441"/>
      <c r="C374" s="441"/>
      <c r="D374" s="441"/>
      <c r="E374" s="441"/>
      <c r="F374" s="441"/>
      <c r="G374" s="441"/>
      <c r="H374" s="361"/>
      <c r="I374" s="351" t="s">
        <v>221</v>
      </c>
      <c r="K374" s="433" t="s">
        <v>222</v>
      </c>
      <c r="L374" s="433"/>
    </row>
  </sheetData>
  <sheetProtection formatCells="0" formatColumns="0" formatRows="0" insertColumns="0" insertRows="0" insertHyperlinks="0" deleteColumns="0" deleteRows="0" sort="0" autoFilter="0" pivotTables="0"/>
  <mergeCells count="30">
    <mergeCell ref="A27:I27"/>
    <mergeCell ref="K374:L374"/>
    <mergeCell ref="A31:F32"/>
    <mergeCell ref="G31:G32"/>
    <mergeCell ref="H31:H32"/>
    <mergeCell ref="I31:J31"/>
    <mergeCell ref="K31:K32"/>
    <mergeCell ref="L31:L32"/>
    <mergeCell ref="K370:L370"/>
    <mergeCell ref="K373:L373"/>
    <mergeCell ref="A374:G374"/>
    <mergeCell ref="A30:I30"/>
    <mergeCell ref="D370:G370"/>
    <mergeCell ref="D373:G373"/>
    <mergeCell ref="A7:L7"/>
    <mergeCell ref="A9:L9"/>
    <mergeCell ref="A10:L10"/>
    <mergeCell ref="A33:F33"/>
    <mergeCell ref="K371:L371"/>
    <mergeCell ref="G29:H29"/>
    <mergeCell ref="G12:K12"/>
    <mergeCell ref="A13:L13"/>
    <mergeCell ref="G14:K14"/>
    <mergeCell ref="G15:K15"/>
    <mergeCell ref="B16:L16"/>
    <mergeCell ref="G18:K18"/>
    <mergeCell ref="G19:K19"/>
    <mergeCell ref="E21:K21"/>
    <mergeCell ref="A22:L22"/>
    <mergeCell ref="A26:I26"/>
  </mergeCells>
  <pageMargins left="0.70866141732283472" right="0.11811023622047245" top="0.74803149606299213" bottom="0.74803149606299213" header="0.31496062992125984" footer="0.31496062992125984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1CD1-25E4-4206-B8A3-4CD3C01E9E12}">
  <sheetPr>
    <tabColor theme="0"/>
    <pageSetUpPr fitToPage="1"/>
  </sheetPr>
  <dimension ref="A1:S374"/>
  <sheetViews>
    <sheetView topLeftCell="A28" workbookViewId="0">
      <selection activeCell="V184" sqref="V184"/>
    </sheetView>
  </sheetViews>
  <sheetFormatPr defaultRowHeight="15"/>
  <cols>
    <col min="1" max="4" width="2" style="218" customWidth="1"/>
    <col min="5" max="5" width="2.140625" style="218" customWidth="1"/>
    <col min="6" max="6" width="3" style="361" customWidth="1"/>
    <col min="7" max="7" width="34.85546875" style="218" customWidth="1"/>
    <col min="8" max="8" width="3.85546875" style="218" customWidth="1"/>
    <col min="9" max="9" width="10" style="218" customWidth="1"/>
    <col min="10" max="10" width="11.140625" style="218" customWidth="1"/>
    <col min="11" max="11" width="11" style="218" customWidth="1"/>
    <col min="12" max="12" width="12.42578125" style="218" customWidth="1"/>
    <col min="13" max="13" width="0.140625" style="218" hidden="1" customWidth="1"/>
    <col min="14" max="14" width="6.140625" style="218" hidden="1" customWidth="1"/>
    <col min="15" max="15" width="5.5703125" style="218" hidden="1" customWidth="1"/>
    <col min="16" max="16" width="9.140625" style="223"/>
  </cols>
  <sheetData>
    <row r="1" spans="1:15">
      <c r="G1" s="219"/>
      <c r="H1" s="220"/>
      <c r="I1" s="221"/>
      <c r="J1" s="362" t="s">
        <v>0</v>
      </c>
      <c r="K1" s="362"/>
      <c r="L1" s="362"/>
      <c r="M1" s="222"/>
      <c r="N1" s="362"/>
      <c r="O1" s="362"/>
    </row>
    <row r="2" spans="1:15">
      <c r="H2" s="220"/>
      <c r="I2" s="223"/>
      <c r="J2" s="362" t="s">
        <v>1</v>
      </c>
      <c r="K2" s="362"/>
      <c r="L2" s="362"/>
      <c r="M2" s="222"/>
      <c r="N2" s="362"/>
      <c r="O2" s="362"/>
    </row>
    <row r="3" spans="1:15">
      <c r="H3" s="224"/>
      <c r="I3" s="220"/>
      <c r="J3" s="362" t="s">
        <v>2</v>
      </c>
      <c r="K3" s="362"/>
      <c r="L3" s="362"/>
      <c r="M3" s="222"/>
      <c r="N3" s="362"/>
      <c r="O3" s="362"/>
    </row>
    <row r="4" spans="1:15">
      <c r="G4" s="225" t="s">
        <v>3</v>
      </c>
      <c r="H4" s="220"/>
      <c r="I4" s="223"/>
      <c r="J4" s="362" t="s">
        <v>4</v>
      </c>
      <c r="K4" s="362"/>
      <c r="L4" s="362"/>
      <c r="M4" s="222"/>
      <c r="N4" s="362"/>
      <c r="O4" s="362"/>
    </row>
    <row r="5" spans="1:15">
      <c r="H5" s="220"/>
      <c r="I5" s="223"/>
      <c r="J5" s="362" t="s">
        <v>449</v>
      </c>
      <c r="K5" s="362"/>
      <c r="L5" s="362"/>
      <c r="M5" s="222"/>
      <c r="N5" s="362"/>
      <c r="O5" s="362"/>
    </row>
    <row r="6" spans="1:15" ht="6" customHeight="1">
      <c r="H6" s="220"/>
      <c r="I6" s="223"/>
      <c r="J6" s="362"/>
      <c r="K6" s="362"/>
      <c r="L6" s="362"/>
      <c r="M6" s="222"/>
      <c r="N6" s="362"/>
      <c r="O6" s="362"/>
    </row>
    <row r="7" spans="1:15" ht="30" customHeight="1">
      <c r="A7" s="456" t="s">
        <v>462</v>
      </c>
      <c r="B7" s="456"/>
      <c r="C7" s="456"/>
      <c r="D7" s="456"/>
      <c r="E7" s="456"/>
      <c r="F7" s="456"/>
      <c r="G7" s="456"/>
      <c r="H7" s="456"/>
      <c r="I7" s="456"/>
      <c r="J7" s="456"/>
      <c r="K7" s="456"/>
      <c r="L7" s="456"/>
      <c r="M7" s="222"/>
    </row>
    <row r="8" spans="1:15" ht="11.25" customHeight="1">
      <c r="G8" s="226"/>
      <c r="H8" s="227"/>
      <c r="I8" s="227"/>
      <c r="J8" s="228"/>
      <c r="K8" s="228"/>
      <c r="L8" s="229"/>
      <c r="M8" s="222"/>
    </row>
    <row r="9" spans="1:15" ht="15.75" customHeight="1">
      <c r="A9" s="457" t="s">
        <v>5</v>
      </c>
      <c r="B9" s="457"/>
      <c r="C9" s="457"/>
      <c r="D9" s="457"/>
      <c r="E9" s="457"/>
      <c r="F9" s="457"/>
      <c r="G9" s="457"/>
      <c r="H9" s="457"/>
      <c r="I9" s="457"/>
      <c r="J9" s="457"/>
      <c r="K9" s="457"/>
      <c r="L9" s="457"/>
      <c r="M9" s="222"/>
    </row>
    <row r="10" spans="1:15">
      <c r="A10" s="458" t="s">
        <v>6</v>
      </c>
      <c r="B10" s="458"/>
      <c r="C10" s="458"/>
      <c r="D10" s="458"/>
      <c r="E10" s="458"/>
      <c r="F10" s="458"/>
      <c r="G10" s="458"/>
      <c r="H10" s="458"/>
      <c r="I10" s="458"/>
      <c r="J10" s="458"/>
      <c r="K10" s="458"/>
      <c r="L10" s="458"/>
      <c r="M10" s="222"/>
    </row>
    <row r="11" spans="1:15" ht="7.5" customHeight="1">
      <c r="A11" s="230"/>
      <c r="B11" s="362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222"/>
    </row>
    <row r="12" spans="1:15" ht="15.75" customHeight="1">
      <c r="A12" s="230"/>
      <c r="B12" s="362"/>
      <c r="C12" s="362"/>
      <c r="D12" s="362"/>
      <c r="E12" s="362"/>
      <c r="F12" s="362"/>
      <c r="G12" s="459" t="s">
        <v>7</v>
      </c>
      <c r="H12" s="459"/>
      <c r="I12" s="459"/>
      <c r="J12" s="459"/>
      <c r="K12" s="459"/>
      <c r="L12" s="362"/>
      <c r="M12" s="222"/>
    </row>
    <row r="13" spans="1:15" ht="15.75" customHeight="1">
      <c r="A13" s="460" t="s">
        <v>463</v>
      </c>
      <c r="B13" s="460"/>
      <c r="C13" s="460"/>
      <c r="D13" s="460"/>
      <c r="E13" s="460"/>
      <c r="F13" s="460"/>
      <c r="G13" s="460"/>
      <c r="H13" s="460"/>
      <c r="I13" s="460"/>
      <c r="J13" s="460"/>
      <c r="K13" s="460"/>
      <c r="L13" s="460"/>
      <c r="M13" s="222"/>
    </row>
    <row r="14" spans="1:15" ht="12" customHeight="1">
      <c r="G14" s="461" t="s">
        <v>464</v>
      </c>
      <c r="H14" s="461"/>
      <c r="I14" s="461"/>
      <c r="J14" s="461"/>
      <c r="K14" s="461"/>
      <c r="M14" s="222"/>
    </row>
    <row r="15" spans="1:15">
      <c r="G15" s="458" t="s">
        <v>8</v>
      </c>
      <c r="H15" s="458"/>
      <c r="I15" s="458"/>
      <c r="J15" s="458"/>
      <c r="K15" s="458"/>
    </row>
    <row r="16" spans="1:15" ht="15.75" customHeight="1">
      <c r="B16" s="460" t="s">
        <v>9</v>
      </c>
      <c r="C16" s="460"/>
      <c r="D16" s="460"/>
      <c r="E16" s="460"/>
      <c r="F16" s="460"/>
      <c r="G16" s="460"/>
      <c r="H16" s="460"/>
      <c r="I16" s="460"/>
      <c r="J16" s="460"/>
      <c r="K16" s="460"/>
      <c r="L16" s="460"/>
    </row>
    <row r="17" spans="1:13" ht="7.5" customHeight="1"/>
    <row r="18" spans="1:13">
      <c r="G18" s="461" t="s">
        <v>465</v>
      </c>
      <c r="H18" s="461"/>
      <c r="I18" s="461"/>
      <c r="J18" s="461"/>
      <c r="K18" s="461"/>
    </row>
    <row r="19" spans="1:13">
      <c r="G19" s="462" t="s">
        <v>10</v>
      </c>
      <c r="H19" s="462"/>
      <c r="I19" s="462"/>
      <c r="J19" s="462"/>
      <c r="K19" s="462"/>
    </row>
    <row r="20" spans="1:13" ht="6.75" customHeight="1">
      <c r="G20" s="362"/>
      <c r="H20" s="362"/>
      <c r="I20" s="362"/>
      <c r="J20" s="362"/>
      <c r="K20" s="362"/>
    </row>
    <row r="21" spans="1:13">
      <c r="B21" s="223"/>
      <c r="C21" s="223"/>
      <c r="D21" s="223"/>
      <c r="E21" s="463" t="s">
        <v>11</v>
      </c>
      <c r="F21" s="463"/>
      <c r="G21" s="463"/>
      <c r="H21" s="463"/>
      <c r="I21" s="463"/>
      <c r="J21" s="463"/>
      <c r="K21" s="463"/>
      <c r="L21" s="223"/>
    </row>
    <row r="22" spans="1:13" ht="15" customHeight="1">
      <c r="A22" s="455" t="s">
        <v>12</v>
      </c>
      <c r="B22" s="455"/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231"/>
    </row>
    <row r="23" spans="1:13">
      <c r="F23" s="218"/>
      <c r="J23" s="232"/>
      <c r="K23" s="233"/>
      <c r="L23" s="234" t="s">
        <v>13</v>
      </c>
      <c r="M23" s="231"/>
    </row>
    <row r="24" spans="1:13">
      <c r="F24" s="218"/>
      <c r="J24" s="235" t="s">
        <v>14</v>
      </c>
      <c r="K24" s="224"/>
      <c r="L24" s="236"/>
      <c r="M24" s="231"/>
    </row>
    <row r="25" spans="1:13">
      <c r="E25" s="362"/>
      <c r="F25" s="360"/>
      <c r="I25" s="237"/>
      <c r="J25" s="237"/>
      <c r="K25" s="238" t="s">
        <v>15</v>
      </c>
      <c r="L25" s="236"/>
      <c r="M25" s="231"/>
    </row>
    <row r="26" spans="1:13">
      <c r="A26" s="442" t="s">
        <v>16</v>
      </c>
      <c r="B26" s="442"/>
      <c r="C26" s="442"/>
      <c r="D26" s="442"/>
      <c r="E26" s="442"/>
      <c r="F26" s="442"/>
      <c r="G26" s="442"/>
      <c r="H26" s="442"/>
      <c r="I26" s="442"/>
      <c r="K26" s="238" t="s">
        <v>17</v>
      </c>
      <c r="L26" s="239" t="s">
        <v>18</v>
      </c>
      <c r="M26" s="231"/>
    </row>
    <row r="27" spans="1:13" ht="43.5" customHeight="1">
      <c r="A27" s="442" t="s">
        <v>231</v>
      </c>
      <c r="B27" s="442"/>
      <c r="C27" s="442"/>
      <c r="D27" s="442"/>
      <c r="E27" s="442"/>
      <c r="F27" s="442"/>
      <c r="G27" s="442"/>
      <c r="H27" s="442"/>
      <c r="I27" s="442"/>
      <c r="J27" s="358" t="s">
        <v>20</v>
      </c>
      <c r="K27" s="240" t="s">
        <v>21</v>
      </c>
      <c r="L27" s="236"/>
      <c r="M27" s="231"/>
    </row>
    <row r="28" spans="1:13">
      <c r="F28" s="218"/>
      <c r="G28" s="241" t="s">
        <v>22</v>
      </c>
      <c r="H28" s="242" t="s">
        <v>23</v>
      </c>
      <c r="I28" s="243"/>
      <c r="J28" s="244"/>
      <c r="K28" s="236"/>
      <c r="L28" s="236"/>
      <c r="M28" s="231"/>
    </row>
    <row r="29" spans="1:13">
      <c r="F29" s="218"/>
      <c r="G29" s="443" t="s">
        <v>24</v>
      </c>
      <c r="H29" s="443"/>
      <c r="I29" s="245" t="s">
        <v>25</v>
      </c>
      <c r="J29" s="246" t="s">
        <v>26</v>
      </c>
      <c r="K29" s="236" t="s">
        <v>27</v>
      </c>
      <c r="L29" s="236" t="s">
        <v>27</v>
      </c>
      <c r="M29" s="231"/>
    </row>
    <row r="30" spans="1:13">
      <c r="A30" s="444" t="s">
        <v>28</v>
      </c>
      <c r="B30" s="444"/>
      <c r="C30" s="444"/>
      <c r="D30" s="444"/>
      <c r="E30" s="444"/>
      <c r="F30" s="444"/>
      <c r="G30" s="444"/>
      <c r="H30" s="444"/>
      <c r="I30" s="444"/>
      <c r="J30" s="247"/>
      <c r="K30" s="247"/>
      <c r="L30" s="248" t="s">
        <v>29</v>
      </c>
      <c r="M30" s="249"/>
    </row>
    <row r="31" spans="1:13" ht="27" customHeight="1">
      <c r="A31" s="445" t="s">
        <v>30</v>
      </c>
      <c r="B31" s="446"/>
      <c r="C31" s="446"/>
      <c r="D31" s="446"/>
      <c r="E31" s="446"/>
      <c r="F31" s="446"/>
      <c r="G31" s="449" t="s">
        <v>31</v>
      </c>
      <c r="H31" s="451" t="s">
        <v>32</v>
      </c>
      <c r="I31" s="453" t="s">
        <v>33</v>
      </c>
      <c r="J31" s="454"/>
      <c r="K31" s="434" t="s">
        <v>34</v>
      </c>
      <c r="L31" s="436" t="s">
        <v>35</v>
      </c>
      <c r="M31" s="249"/>
    </row>
    <row r="32" spans="1:13" ht="58.5" customHeight="1">
      <c r="A32" s="447"/>
      <c r="B32" s="448"/>
      <c r="C32" s="448"/>
      <c r="D32" s="448"/>
      <c r="E32" s="448"/>
      <c r="F32" s="448"/>
      <c r="G32" s="450"/>
      <c r="H32" s="452"/>
      <c r="I32" s="250" t="s">
        <v>36</v>
      </c>
      <c r="J32" s="251" t="s">
        <v>37</v>
      </c>
      <c r="K32" s="435"/>
      <c r="L32" s="437"/>
    </row>
    <row r="33" spans="1:15">
      <c r="A33" s="438" t="s">
        <v>38</v>
      </c>
      <c r="B33" s="439"/>
      <c r="C33" s="439"/>
      <c r="D33" s="439"/>
      <c r="E33" s="439"/>
      <c r="F33" s="440"/>
      <c r="G33" s="252">
        <v>2</v>
      </c>
      <c r="H33" s="253">
        <v>3</v>
      </c>
      <c r="I33" s="254" t="s">
        <v>39</v>
      </c>
      <c r="J33" s="255" t="s">
        <v>40</v>
      </c>
      <c r="K33" s="256">
        <v>6</v>
      </c>
      <c r="L33" s="256">
        <v>7</v>
      </c>
    </row>
    <row r="34" spans="1:15">
      <c r="A34" s="257">
        <v>2</v>
      </c>
      <c r="B34" s="257"/>
      <c r="C34" s="258"/>
      <c r="D34" s="259"/>
      <c r="E34" s="257"/>
      <c r="F34" s="260"/>
      <c r="G34" s="259" t="s">
        <v>41</v>
      </c>
      <c r="H34" s="252">
        <v>1</v>
      </c>
      <c r="I34" s="261">
        <f>SUM(I35+I46+I65+I86+I93+I113+I139+I158+I168)</f>
        <v>60100</v>
      </c>
      <c r="J34" s="261">
        <f>SUM(J35+J46+J65+J86+J93+J113+J139+J158+J168)</f>
        <v>60100</v>
      </c>
      <c r="K34" s="262">
        <f>SUM(K35+K46+K65+K86+K93+K113+K139+K158+K168)</f>
        <v>60027.86</v>
      </c>
      <c r="L34" s="261">
        <f>SUM(L35+L46+L65+L86+L93+L113+L139+L158+L168)</f>
        <v>60027.86</v>
      </c>
      <c r="M34" s="263"/>
      <c r="N34" s="263"/>
      <c r="O34" s="263"/>
    </row>
    <row r="35" spans="1:15" ht="17.25" hidden="1" customHeight="1">
      <c r="A35" s="257">
        <v>2</v>
      </c>
      <c r="B35" s="264">
        <v>1</v>
      </c>
      <c r="C35" s="265"/>
      <c r="D35" s="266"/>
      <c r="E35" s="267"/>
      <c r="F35" s="268"/>
      <c r="G35" s="269" t="s">
        <v>42</v>
      </c>
      <c r="H35" s="252">
        <v>2</v>
      </c>
      <c r="I35" s="261">
        <f>SUM(I36+I42)</f>
        <v>0</v>
      </c>
      <c r="J35" s="261">
        <f>SUM(J36+J42)</f>
        <v>0</v>
      </c>
      <c r="K35" s="270">
        <f>SUM(K36+K42)</f>
        <v>0</v>
      </c>
      <c r="L35" s="271">
        <f>SUM(L36+L42)</f>
        <v>0</v>
      </c>
    </row>
    <row r="36" spans="1:15" hidden="1">
      <c r="A36" s="272">
        <v>2</v>
      </c>
      <c r="B36" s="272">
        <v>1</v>
      </c>
      <c r="C36" s="273">
        <v>1</v>
      </c>
      <c r="D36" s="274"/>
      <c r="E36" s="272"/>
      <c r="F36" s="275"/>
      <c r="G36" s="274" t="s">
        <v>43</v>
      </c>
      <c r="H36" s="252">
        <v>3</v>
      </c>
      <c r="I36" s="261">
        <f>SUM(I37)</f>
        <v>0</v>
      </c>
      <c r="J36" s="261">
        <f>SUM(J37)</f>
        <v>0</v>
      </c>
      <c r="K36" s="262">
        <f>SUM(K37)</f>
        <v>0</v>
      </c>
      <c r="L36" s="261">
        <f>SUM(L37)</f>
        <v>0</v>
      </c>
    </row>
    <row r="37" spans="1:15" hidden="1">
      <c r="A37" s="276">
        <v>2</v>
      </c>
      <c r="B37" s="272">
        <v>1</v>
      </c>
      <c r="C37" s="273">
        <v>1</v>
      </c>
      <c r="D37" s="274">
        <v>1</v>
      </c>
      <c r="E37" s="272"/>
      <c r="F37" s="275"/>
      <c r="G37" s="274" t="s">
        <v>43</v>
      </c>
      <c r="H37" s="252">
        <v>4</v>
      </c>
      <c r="I37" s="261">
        <f>SUM(I38+I40)</f>
        <v>0</v>
      </c>
      <c r="J37" s="261">
        <f t="shared" ref="J37:L38" si="0">SUM(J38)</f>
        <v>0</v>
      </c>
      <c r="K37" s="261">
        <f t="shared" si="0"/>
        <v>0</v>
      </c>
      <c r="L37" s="261">
        <f t="shared" si="0"/>
        <v>0</v>
      </c>
    </row>
    <row r="38" spans="1:15" hidden="1">
      <c r="A38" s="276">
        <v>2</v>
      </c>
      <c r="B38" s="272">
        <v>1</v>
      </c>
      <c r="C38" s="273">
        <v>1</v>
      </c>
      <c r="D38" s="274">
        <v>1</v>
      </c>
      <c r="E38" s="272">
        <v>1</v>
      </c>
      <c r="F38" s="275"/>
      <c r="G38" s="274" t="s">
        <v>44</v>
      </c>
      <c r="H38" s="252">
        <v>5</v>
      </c>
      <c r="I38" s="262">
        <f>SUM(I39)</f>
        <v>0</v>
      </c>
      <c r="J38" s="262">
        <f t="shared" si="0"/>
        <v>0</v>
      </c>
      <c r="K38" s="262">
        <f t="shared" si="0"/>
        <v>0</v>
      </c>
      <c r="L38" s="262">
        <f t="shared" si="0"/>
        <v>0</v>
      </c>
    </row>
    <row r="39" spans="1:15" hidden="1">
      <c r="A39" s="276">
        <v>2</v>
      </c>
      <c r="B39" s="272">
        <v>1</v>
      </c>
      <c r="C39" s="273">
        <v>1</v>
      </c>
      <c r="D39" s="274">
        <v>1</v>
      </c>
      <c r="E39" s="272">
        <v>1</v>
      </c>
      <c r="F39" s="275">
        <v>1</v>
      </c>
      <c r="G39" s="274" t="s">
        <v>44</v>
      </c>
      <c r="H39" s="252">
        <v>6</v>
      </c>
      <c r="I39" s="277">
        <v>0</v>
      </c>
      <c r="J39" s="278">
        <v>0</v>
      </c>
      <c r="K39" s="278">
        <v>0</v>
      </c>
      <c r="L39" s="278">
        <v>0</v>
      </c>
    </row>
    <row r="40" spans="1:15" hidden="1">
      <c r="A40" s="276">
        <v>2</v>
      </c>
      <c r="B40" s="272">
        <v>1</v>
      </c>
      <c r="C40" s="273">
        <v>1</v>
      </c>
      <c r="D40" s="274">
        <v>1</v>
      </c>
      <c r="E40" s="272">
        <v>2</v>
      </c>
      <c r="F40" s="275"/>
      <c r="G40" s="274" t="s">
        <v>45</v>
      </c>
      <c r="H40" s="252">
        <v>7</v>
      </c>
      <c r="I40" s="262">
        <f>I41</f>
        <v>0</v>
      </c>
      <c r="J40" s="262">
        <f>J41</f>
        <v>0</v>
      </c>
      <c r="K40" s="262">
        <f>K41</f>
        <v>0</v>
      </c>
      <c r="L40" s="262">
        <f>L41</f>
        <v>0</v>
      </c>
    </row>
    <row r="41" spans="1:15" hidden="1">
      <c r="A41" s="276">
        <v>2</v>
      </c>
      <c r="B41" s="272">
        <v>1</v>
      </c>
      <c r="C41" s="273">
        <v>1</v>
      </c>
      <c r="D41" s="274">
        <v>1</v>
      </c>
      <c r="E41" s="272">
        <v>2</v>
      </c>
      <c r="F41" s="275">
        <v>1</v>
      </c>
      <c r="G41" s="274" t="s">
        <v>45</v>
      </c>
      <c r="H41" s="252">
        <v>8</v>
      </c>
      <c r="I41" s="278">
        <v>0</v>
      </c>
      <c r="J41" s="279">
        <v>0</v>
      </c>
      <c r="K41" s="278">
        <v>0</v>
      </c>
      <c r="L41" s="279">
        <v>0</v>
      </c>
    </row>
    <row r="42" spans="1:15" hidden="1">
      <c r="A42" s="276">
        <v>2</v>
      </c>
      <c r="B42" s="272">
        <v>1</v>
      </c>
      <c r="C42" s="273">
        <v>2</v>
      </c>
      <c r="D42" s="274"/>
      <c r="E42" s="272"/>
      <c r="F42" s="275"/>
      <c r="G42" s="274" t="s">
        <v>46</v>
      </c>
      <c r="H42" s="252">
        <v>9</v>
      </c>
      <c r="I42" s="262">
        <f t="shared" ref="I42:L44" si="1">I43</f>
        <v>0</v>
      </c>
      <c r="J42" s="261">
        <f t="shared" si="1"/>
        <v>0</v>
      </c>
      <c r="K42" s="262">
        <f t="shared" si="1"/>
        <v>0</v>
      </c>
      <c r="L42" s="261">
        <f t="shared" si="1"/>
        <v>0</v>
      </c>
    </row>
    <row r="43" spans="1:15" hidden="1">
      <c r="A43" s="276">
        <v>2</v>
      </c>
      <c r="B43" s="272">
        <v>1</v>
      </c>
      <c r="C43" s="273">
        <v>2</v>
      </c>
      <c r="D43" s="274">
        <v>1</v>
      </c>
      <c r="E43" s="272"/>
      <c r="F43" s="275"/>
      <c r="G43" s="274" t="s">
        <v>46</v>
      </c>
      <c r="H43" s="252">
        <v>10</v>
      </c>
      <c r="I43" s="262">
        <f t="shared" si="1"/>
        <v>0</v>
      </c>
      <c r="J43" s="261">
        <f t="shared" si="1"/>
        <v>0</v>
      </c>
      <c r="K43" s="261">
        <f t="shared" si="1"/>
        <v>0</v>
      </c>
      <c r="L43" s="261">
        <f t="shared" si="1"/>
        <v>0</v>
      </c>
    </row>
    <row r="44" spans="1:15" hidden="1">
      <c r="A44" s="276">
        <v>2</v>
      </c>
      <c r="B44" s="272">
        <v>1</v>
      </c>
      <c r="C44" s="273">
        <v>2</v>
      </c>
      <c r="D44" s="274">
        <v>1</v>
      </c>
      <c r="E44" s="272">
        <v>1</v>
      </c>
      <c r="F44" s="275"/>
      <c r="G44" s="274" t="s">
        <v>46</v>
      </c>
      <c r="H44" s="252">
        <v>11</v>
      </c>
      <c r="I44" s="261">
        <f t="shared" si="1"/>
        <v>0</v>
      </c>
      <c r="J44" s="261">
        <f t="shared" si="1"/>
        <v>0</v>
      </c>
      <c r="K44" s="261">
        <f t="shared" si="1"/>
        <v>0</v>
      </c>
      <c r="L44" s="261">
        <f t="shared" si="1"/>
        <v>0</v>
      </c>
    </row>
    <row r="45" spans="1:15" hidden="1">
      <c r="A45" s="276">
        <v>2</v>
      </c>
      <c r="B45" s="272">
        <v>1</v>
      </c>
      <c r="C45" s="273">
        <v>2</v>
      </c>
      <c r="D45" s="274">
        <v>1</v>
      </c>
      <c r="E45" s="272">
        <v>1</v>
      </c>
      <c r="F45" s="275">
        <v>1</v>
      </c>
      <c r="G45" s="274" t="s">
        <v>46</v>
      </c>
      <c r="H45" s="252">
        <v>12</v>
      </c>
      <c r="I45" s="279">
        <v>0</v>
      </c>
      <c r="J45" s="278">
        <v>0</v>
      </c>
      <c r="K45" s="278">
        <v>0</v>
      </c>
      <c r="L45" s="278">
        <v>0</v>
      </c>
    </row>
    <row r="46" spans="1:15">
      <c r="A46" s="280">
        <v>2</v>
      </c>
      <c r="B46" s="281">
        <v>2</v>
      </c>
      <c r="C46" s="265"/>
      <c r="D46" s="266"/>
      <c r="E46" s="267"/>
      <c r="F46" s="268"/>
      <c r="G46" s="269" t="s">
        <v>47</v>
      </c>
      <c r="H46" s="252">
        <v>13</v>
      </c>
      <c r="I46" s="282">
        <f t="shared" ref="I46:L48" si="2">I47</f>
        <v>60100</v>
      </c>
      <c r="J46" s="283">
        <f t="shared" si="2"/>
        <v>60100</v>
      </c>
      <c r="K46" s="282">
        <f t="shared" si="2"/>
        <v>60027.86</v>
      </c>
      <c r="L46" s="282">
        <f t="shared" si="2"/>
        <v>60027.86</v>
      </c>
    </row>
    <row r="47" spans="1:15">
      <c r="A47" s="276">
        <v>2</v>
      </c>
      <c r="B47" s="272">
        <v>2</v>
      </c>
      <c r="C47" s="273">
        <v>1</v>
      </c>
      <c r="D47" s="274"/>
      <c r="E47" s="272"/>
      <c r="F47" s="275"/>
      <c r="G47" s="266" t="s">
        <v>47</v>
      </c>
      <c r="H47" s="252">
        <v>14</v>
      </c>
      <c r="I47" s="261">
        <f t="shared" si="2"/>
        <v>60100</v>
      </c>
      <c r="J47" s="262">
        <f t="shared" si="2"/>
        <v>60100</v>
      </c>
      <c r="K47" s="261">
        <f t="shared" si="2"/>
        <v>60027.86</v>
      </c>
      <c r="L47" s="262">
        <f t="shared" si="2"/>
        <v>60027.86</v>
      </c>
    </row>
    <row r="48" spans="1:15">
      <c r="A48" s="276">
        <v>2</v>
      </c>
      <c r="B48" s="272">
        <v>2</v>
      </c>
      <c r="C48" s="273">
        <v>1</v>
      </c>
      <c r="D48" s="274">
        <v>1</v>
      </c>
      <c r="E48" s="272"/>
      <c r="F48" s="275"/>
      <c r="G48" s="266" t="s">
        <v>47</v>
      </c>
      <c r="H48" s="252">
        <v>15</v>
      </c>
      <c r="I48" s="261">
        <f t="shared" si="2"/>
        <v>60100</v>
      </c>
      <c r="J48" s="262">
        <f t="shared" si="2"/>
        <v>60100</v>
      </c>
      <c r="K48" s="271">
        <f t="shared" si="2"/>
        <v>60027.86</v>
      </c>
      <c r="L48" s="271">
        <f t="shared" si="2"/>
        <v>60027.86</v>
      </c>
    </row>
    <row r="49" spans="1:12">
      <c r="A49" s="284">
        <v>2</v>
      </c>
      <c r="B49" s="285">
        <v>2</v>
      </c>
      <c r="C49" s="286">
        <v>1</v>
      </c>
      <c r="D49" s="287">
        <v>1</v>
      </c>
      <c r="E49" s="285">
        <v>1</v>
      </c>
      <c r="F49" s="288"/>
      <c r="G49" s="266" t="s">
        <v>47</v>
      </c>
      <c r="H49" s="252">
        <v>16</v>
      </c>
      <c r="I49" s="289">
        <f>SUM(I50:I64)</f>
        <v>60100</v>
      </c>
      <c r="J49" s="289">
        <f>SUM(J50:J64)</f>
        <v>60100</v>
      </c>
      <c r="K49" s="290">
        <f>SUM(K50:K64)</f>
        <v>60027.86</v>
      </c>
      <c r="L49" s="290">
        <f>SUM(L50:L64)</f>
        <v>60027.86</v>
      </c>
    </row>
    <row r="50" spans="1:12" hidden="1">
      <c r="A50" s="276">
        <v>2</v>
      </c>
      <c r="B50" s="272">
        <v>2</v>
      </c>
      <c r="C50" s="273">
        <v>1</v>
      </c>
      <c r="D50" s="274">
        <v>1</v>
      </c>
      <c r="E50" s="272">
        <v>1</v>
      </c>
      <c r="F50" s="291">
        <v>1</v>
      </c>
      <c r="G50" s="274" t="s">
        <v>48</v>
      </c>
      <c r="H50" s="252">
        <v>17</v>
      </c>
      <c r="I50" s="278">
        <v>0</v>
      </c>
      <c r="J50" s="278">
        <v>0</v>
      </c>
      <c r="K50" s="278">
        <v>0</v>
      </c>
      <c r="L50" s="278">
        <v>0</v>
      </c>
    </row>
    <row r="51" spans="1:12" ht="25.5" hidden="1" customHeight="1">
      <c r="A51" s="276">
        <v>2</v>
      </c>
      <c r="B51" s="272">
        <v>2</v>
      </c>
      <c r="C51" s="273">
        <v>1</v>
      </c>
      <c r="D51" s="274">
        <v>1</v>
      </c>
      <c r="E51" s="272">
        <v>1</v>
      </c>
      <c r="F51" s="275">
        <v>2</v>
      </c>
      <c r="G51" s="274" t="s">
        <v>49</v>
      </c>
      <c r="H51" s="252">
        <v>18</v>
      </c>
      <c r="I51" s="278">
        <v>0</v>
      </c>
      <c r="J51" s="278">
        <v>0</v>
      </c>
      <c r="K51" s="278">
        <v>0</v>
      </c>
      <c r="L51" s="278">
        <v>0</v>
      </c>
    </row>
    <row r="52" spans="1:12" ht="25.5" hidden="1" customHeight="1">
      <c r="A52" s="276">
        <v>2</v>
      </c>
      <c r="B52" s="272">
        <v>2</v>
      </c>
      <c r="C52" s="273">
        <v>1</v>
      </c>
      <c r="D52" s="274">
        <v>1</v>
      </c>
      <c r="E52" s="272">
        <v>1</v>
      </c>
      <c r="F52" s="275">
        <v>5</v>
      </c>
      <c r="G52" s="274" t="s">
        <v>50</v>
      </c>
      <c r="H52" s="252">
        <v>19</v>
      </c>
      <c r="I52" s="278">
        <v>0</v>
      </c>
      <c r="J52" s="278">
        <v>0</v>
      </c>
      <c r="K52" s="278">
        <v>0</v>
      </c>
      <c r="L52" s="278">
        <v>0</v>
      </c>
    </row>
    <row r="53" spans="1:12" ht="25.5" hidden="1" customHeight="1">
      <c r="A53" s="276">
        <v>2</v>
      </c>
      <c r="B53" s="272">
        <v>2</v>
      </c>
      <c r="C53" s="273">
        <v>1</v>
      </c>
      <c r="D53" s="274">
        <v>1</v>
      </c>
      <c r="E53" s="272">
        <v>1</v>
      </c>
      <c r="F53" s="275">
        <v>6</v>
      </c>
      <c r="G53" s="274" t="s">
        <v>51</v>
      </c>
      <c r="H53" s="252">
        <v>20</v>
      </c>
      <c r="I53" s="278">
        <v>0</v>
      </c>
      <c r="J53" s="278">
        <v>0</v>
      </c>
      <c r="K53" s="278">
        <v>0</v>
      </c>
      <c r="L53" s="278">
        <v>0</v>
      </c>
    </row>
    <row r="54" spans="1:12" ht="25.5" hidden="1" customHeight="1">
      <c r="A54" s="292">
        <v>2</v>
      </c>
      <c r="B54" s="267">
        <v>2</v>
      </c>
      <c r="C54" s="265">
        <v>1</v>
      </c>
      <c r="D54" s="266">
        <v>1</v>
      </c>
      <c r="E54" s="267">
        <v>1</v>
      </c>
      <c r="F54" s="268">
        <v>7</v>
      </c>
      <c r="G54" s="266" t="s">
        <v>52</v>
      </c>
      <c r="H54" s="252">
        <v>21</v>
      </c>
      <c r="I54" s="278">
        <v>0</v>
      </c>
      <c r="J54" s="278">
        <v>0</v>
      </c>
      <c r="K54" s="278">
        <v>0</v>
      </c>
      <c r="L54" s="278">
        <v>0</v>
      </c>
    </row>
    <row r="55" spans="1:12" hidden="1">
      <c r="A55" s="276">
        <v>2</v>
      </c>
      <c r="B55" s="272">
        <v>2</v>
      </c>
      <c r="C55" s="273">
        <v>1</v>
      </c>
      <c r="D55" s="274">
        <v>1</v>
      </c>
      <c r="E55" s="272">
        <v>1</v>
      </c>
      <c r="F55" s="275">
        <v>11</v>
      </c>
      <c r="G55" s="274" t="s">
        <v>53</v>
      </c>
      <c r="H55" s="252">
        <v>22</v>
      </c>
      <c r="I55" s="279">
        <v>0</v>
      </c>
      <c r="J55" s="278">
        <v>0</v>
      </c>
      <c r="K55" s="278">
        <v>0</v>
      </c>
      <c r="L55" s="278">
        <v>0</v>
      </c>
    </row>
    <row r="56" spans="1:12" ht="25.5" hidden="1" customHeight="1">
      <c r="A56" s="284">
        <v>2</v>
      </c>
      <c r="B56" s="293">
        <v>2</v>
      </c>
      <c r="C56" s="294">
        <v>1</v>
      </c>
      <c r="D56" s="294">
        <v>1</v>
      </c>
      <c r="E56" s="294">
        <v>1</v>
      </c>
      <c r="F56" s="295">
        <v>12</v>
      </c>
      <c r="G56" s="296" t="s">
        <v>54</v>
      </c>
      <c r="H56" s="252">
        <v>23</v>
      </c>
      <c r="I56" s="297">
        <v>0</v>
      </c>
      <c r="J56" s="278">
        <v>0</v>
      </c>
      <c r="K56" s="278">
        <v>0</v>
      </c>
      <c r="L56" s="278">
        <v>0</v>
      </c>
    </row>
    <row r="57" spans="1:12" ht="25.5" hidden="1" customHeight="1">
      <c r="A57" s="276">
        <v>2</v>
      </c>
      <c r="B57" s="272">
        <v>2</v>
      </c>
      <c r="C57" s="273">
        <v>1</v>
      </c>
      <c r="D57" s="273">
        <v>1</v>
      </c>
      <c r="E57" s="273">
        <v>1</v>
      </c>
      <c r="F57" s="275">
        <v>14</v>
      </c>
      <c r="G57" s="298" t="s">
        <v>55</v>
      </c>
      <c r="H57" s="252">
        <v>24</v>
      </c>
      <c r="I57" s="279">
        <v>0</v>
      </c>
      <c r="J57" s="279">
        <v>0</v>
      </c>
      <c r="K57" s="279">
        <v>0</v>
      </c>
      <c r="L57" s="279">
        <v>0</v>
      </c>
    </row>
    <row r="58" spans="1:12" ht="25.5" customHeight="1">
      <c r="A58" s="276">
        <v>2</v>
      </c>
      <c r="B58" s="272">
        <v>2</v>
      </c>
      <c r="C58" s="273">
        <v>1</v>
      </c>
      <c r="D58" s="273">
        <v>1</v>
      </c>
      <c r="E58" s="273">
        <v>1</v>
      </c>
      <c r="F58" s="275">
        <v>15</v>
      </c>
      <c r="G58" s="274" t="s">
        <v>56</v>
      </c>
      <c r="H58" s="252">
        <v>25</v>
      </c>
      <c r="I58" s="279">
        <v>50000</v>
      </c>
      <c r="J58" s="278">
        <v>50000</v>
      </c>
      <c r="K58" s="278">
        <v>49927.86</v>
      </c>
      <c r="L58" s="278">
        <v>49927.86</v>
      </c>
    </row>
    <row r="59" spans="1:12" hidden="1">
      <c r="A59" s="276">
        <v>2</v>
      </c>
      <c r="B59" s="272">
        <v>2</v>
      </c>
      <c r="C59" s="273">
        <v>1</v>
      </c>
      <c r="D59" s="273">
        <v>1</v>
      </c>
      <c r="E59" s="273">
        <v>1</v>
      </c>
      <c r="F59" s="275">
        <v>16</v>
      </c>
      <c r="G59" s="274" t="s">
        <v>57</v>
      </c>
      <c r="H59" s="252">
        <v>26</v>
      </c>
      <c r="I59" s="279">
        <v>0</v>
      </c>
      <c r="J59" s="278">
        <v>0</v>
      </c>
      <c r="K59" s="278">
        <v>0</v>
      </c>
      <c r="L59" s="278">
        <v>0</v>
      </c>
    </row>
    <row r="60" spans="1:12" ht="25.5" hidden="1" customHeight="1">
      <c r="A60" s="276">
        <v>2</v>
      </c>
      <c r="B60" s="272">
        <v>2</v>
      </c>
      <c r="C60" s="273">
        <v>1</v>
      </c>
      <c r="D60" s="273">
        <v>1</v>
      </c>
      <c r="E60" s="273">
        <v>1</v>
      </c>
      <c r="F60" s="275">
        <v>17</v>
      </c>
      <c r="G60" s="274" t="s">
        <v>58</v>
      </c>
      <c r="H60" s="252">
        <v>27</v>
      </c>
      <c r="I60" s="279">
        <v>0</v>
      </c>
      <c r="J60" s="279">
        <v>0</v>
      </c>
      <c r="K60" s="279">
        <v>0</v>
      </c>
      <c r="L60" s="279">
        <v>0</v>
      </c>
    </row>
    <row r="61" spans="1:12" hidden="1">
      <c r="A61" s="276">
        <v>2</v>
      </c>
      <c r="B61" s="272">
        <v>2</v>
      </c>
      <c r="C61" s="273">
        <v>1</v>
      </c>
      <c r="D61" s="273">
        <v>1</v>
      </c>
      <c r="E61" s="273">
        <v>1</v>
      </c>
      <c r="F61" s="275">
        <v>20</v>
      </c>
      <c r="G61" s="274" t="s">
        <v>59</v>
      </c>
      <c r="H61" s="252">
        <v>28</v>
      </c>
      <c r="I61" s="279">
        <v>0</v>
      </c>
      <c r="J61" s="278">
        <v>0</v>
      </c>
      <c r="K61" s="278">
        <v>0</v>
      </c>
      <c r="L61" s="278">
        <v>0</v>
      </c>
    </row>
    <row r="62" spans="1:12" ht="25.5" hidden="1" customHeight="1">
      <c r="A62" s="276">
        <v>2</v>
      </c>
      <c r="B62" s="272">
        <v>2</v>
      </c>
      <c r="C62" s="273">
        <v>1</v>
      </c>
      <c r="D62" s="273">
        <v>1</v>
      </c>
      <c r="E62" s="273">
        <v>1</v>
      </c>
      <c r="F62" s="275">
        <v>21</v>
      </c>
      <c r="G62" s="274" t="s">
        <v>60</v>
      </c>
      <c r="H62" s="252">
        <v>29</v>
      </c>
      <c r="I62" s="279">
        <v>0</v>
      </c>
      <c r="J62" s="278">
        <v>0</v>
      </c>
      <c r="K62" s="278">
        <v>0</v>
      </c>
      <c r="L62" s="278">
        <v>0</v>
      </c>
    </row>
    <row r="63" spans="1:12" hidden="1">
      <c r="A63" s="276">
        <v>2</v>
      </c>
      <c r="B63" s="272">
        <v>2</v>
      </c>
      <c r="C63" s="273">
        <v>1</v>
      </c>
      <c r="D63" s="273">
        <v>1</v>
      </c>
      <c r="E63" s="273">
        <v>1</v>
      </c>
      <c r="F63" s="275">
        <v>22</v>
      </c>
      <c r="G63" s="274" t="s">
        <v>61</v>
      </c>
      <c r="H63" s="252">
        <v>30</v>
      </c>
      <c r="I63" s="279">
        <v>0</v>
      </c>
      <c r="J63" s="278">
        <v>0</v>
      </c>
      <c r="K63" s="278">
        <v>0</v>
      </c>
      <c r="L63" s="278">
        <v>0</v>
      </c>
    </row>
    <row r="64" spans="1:12">
      <c r="A64" s="276">
        <v>2</v>
      </c>
      <c r="B64" s="272">
        <v>2</v>
      </c>
      <c r="C64" s="273">
        <v>1</v>
      </c>
      <c r="D64" s="273">
        <v>1</v>
      </c>
      <c r="E64" s="273">
        <v>1</v>
      </c>
      <c r="F64" s="275">
        <v>30</v>
      </c>
      <c r="G64" s="274" t="s">
        <v>62</v>
      </c>
      <c r="H64" s="252">
        <v>31</v>
      </c>
      <c r="I64" s="279">
        <v>10100</v>
      </c>
      <c r="J64" s="278">
        <v>10100</v>
      </c>
      <c r="K64" s="278">
        <v>10100</v>
      </c>
      <c r="L64" s="278">
        <v>10100</v>
      </c>
    </row>
    <row r="65" spans="1:15" hidden="1">
      <c r="A65" s="299">
        <v>2</v>
      </c>
      <c r="B65" s="300">
        <v>3</v>
      </c>
      <c r="C65" s="264"/>
      <c r="D65" s="265"/>
      <c r="E65" s="265"/>
      <c r="F65" s="268"/>
      <c r="G65" s="301" t="s">
        <v>63</v>
      </c>
      <c r="H65" s="252">
        <v>32</v>
      </c>
      <c r="I65" s="282">
        <f>I66+I82</f>
        <v>0</v>
      </c>
      <c r="J65" s="282">
        <f>J66+J82</f>
        <v>0</v>
      </c>
      <c r="K65" s="282">
        <f>K66+K82</f>
        <v>0</v>
      </c>
      <c r="L65" s="282">
        <f>L66+L82</f>
        <v>0</v>
      </c>
    </row>
    <row r="66" spans="1:15" hidden="1">
      <c r="A66" s="276">
        <v>2</v>
      </c>
      <c r="B66" s="272">
        <v>3</v>
      </c>
      <c r="C66" s="273">
        <v>1</v>
      </c>
      <c r="D66" s="273"/>
      <c r="E66" s="273"/>
      <c r="F66" s="275"/>
      <c r="G66" s="274" t="s">
        <v>64</v>
      </c>
      <c r="H66" s="252">
        <v>33</v>
      </c>
      <c r="I66" s="261">
        <f>SUM(I67+I72+I77)</f>
        <v>0</v>
      </c>
      <c r="J66" s="302">
        <f>SUM(J67+J72+J77)</f>
        <v>0</v>
      </c>
      <c r="K66" s="262">
        <f>SUM(K67+K72+K77)</f>
        <v>0</v>
      </c>
      <c r="L66" s="261">
        <f>SUM(L67+L72+L77)</f>
        <v>0</v>
      </c>
    </row>
    <row r="67" spans="1:15" hidden="1">
      <c r="A67" s="276">
        <v>2</v>
      </c>
      <c r="B67" s="272">
        <v>3</v>
      </c>
      <c r="C67" s="273">
        <v>1</v>
      </c>
      <c r="D67" s="273">
        <v>1</v>
      </c>
      <c r="E67" s="273"/>
      <c r="F67" s="275"/>
      <c r="G67" s="274" t="s">
        <v>65</v>
      </c>
      <c r="H67" s="252">
        <v>34</v>
      </c>
      <c r="I67" s="261">
        <f>I68</f>
        <v>0</v>
      </c>
      <c r="J67" s="302">
        <f>J68</f>
        <v>0</v>
      </c>
      <c r="K67" s="262">
        <f>K68</f>
        <v>0</v>
      </c>
      <c r="L67" s="261">
        <f>L68</f>
        <v>0</v>
      </c>
    </row>
    <row r="68" spans="1:15" hidden="1">
      <c r="A68" s="276">
        <v>2</v>
      </c>
      <c r="B68" s="272">
        <v>3</v>
      </c>
      <c r="C68" s="273">
        <v>1</v>
      </c>
      <c r="D68" s="273">
        <v>1</v>
      </c>
      <c r="E68" s="273">
        <v>1</v>
      </c>
      <c r="F68" s="275"/>
      <c r="G68" s="274" t="s">
        <v>65</v>
      </c>
      <c r="H68" s="252">
        <v>35</v>
      </c>
      <c r="I68" s="261">
        <f>SUM(I69:I71)</f>
        <v>0</v>
      </c>
      <c r="J68" s="302">
        <f>SUM(J69:J71)</f>
        <v>0</v>
      </c>
      <c r="K68" s="262">
        <f>SUM(K69:K71)</f>
        <v>0</v>
      </c>
      <c r="L68" s="261">
        <f>SUM(L69:L71)</f>
        <v>0</v>
      </c>
    </row>
    <row r="69" spans="1:15" ht="25.5" hidden="1" customHeight="1">
      <c r="A69" s="276">
        <v>2</v>
      </c>
      <c r="B69" s="272">
        <v>3</v>
      </c>
      <c r="C69" s="273">
        <v>1</v>
      </c>
      <c r="D69" s="273">
        <v>1</v>
      </c>
      <c r="E69" s="273">
        <v>1</v>
      </c>
      <c r="F69" s="275">
        <v>1</v>
      </c>
      <c r="G69" s="274" t="s">
        <v>66</v>
      </c>
      <c r="H69" s="252">
        <v>36</v>
      </c>
      <c r="I69" s="279">
        <v>0</v>
      </c>
      <c r="J69" s="279">
        <v>0</v>
      </c>
      <c r="K69" s="279">
        <v>0</v>
      </c>
      <c r="L69" s="279">
        <v>0</v>
      </c>
      <c r="M69" s="303"/>
      <c r="N69" s="303"/>
      <c r="O69" s="303"/>
    </row>
    <row r="70" spans="1:15" ht="25.5" hidden="1" customHeight="1">
      <c r="A70" s="276">
        <v>2</v>
      </c>
      <c r="B70" s="267">
        <v>3</v>
      </c>
      <c r="C70" s="265">
        <v>1</v>
      </c>
      <c r="D70" s="265">
        <v>1</v>
      </c>
      <c r="E70" s="265">
        <v>1</v>
      </c>
      <c r="F70" s="268">
        <v>2</v>
      </c>
      <c r="G70" s="266" t="s">
        <v>67</v>
      </c>
      <c r="H70" s="252">
        <v>37</v>
      </c>
      <c r="I70" s="277">
        <v>0</v>
      </c>
      <c r="J70" s="277">
        <v>0</v>
      </c>
      <c r="K70" s="277">
        <v>0</v>
      </c>
      <c r="L70" s="277">
        <v>0</v>
      </c>
    </row>
    <row r="71" spans="1:15" hidden="1">
      <c r="A71" s="272">
        <v>2</v>
      </c>
      <c r="B71" s="273">
        <v>3</v>
      </c>
      <c r="C71" s="273">
        <v>1</v>
      </c>
      <c r="D71" s="273">
        <v>1</v>
      </c>
      <c r="E71" s="273">
        <v>1</v>
      </c>
      <c r="F71" s="275">
        <v>3</v>
      </c>
      <c r="G71" s="274" t="s">
        <v>68</v>
      </c>
      <c r="H71" s="252">
        <v>38</v>
      </c>
      <c r="I71" s="279">
        <v>0</v>
      </c>
      <c r="J71" s="279">
        <v>0</v>
      </c>
      <c r="K71" s="279">
        <v>0</v>
      </c>
      <c r="L71" s="279">
        <v>0</v>
      </c>
    </row>
    <row r="72" spans="1:15" ht="25.5" hidden="1" customHeight="1">
      <c r="A72" s="267">
        <v>2</v>
      </c>
      <c r="B72" s="265">
        <v>3</v>
      </c>
      <c r="C72" s="265">
        <v>1</v>
      </c>
      <c r="D72" s="265">
        <v>2</v>
      </c>
      <c r="E72" s="265"/>
      <c r="F72" s="268"/>
      <c r="G72" s="266" t="s">
        <v>69</v>
      </c>
      <c r="H72" s="252">
        <v>39</v>
      </c>
      <c r="I72" s="282">
        <f>I73</f>
        <v>0</v>
      </c>
      <c r="J72" s="304">
        <f>J73</f>
        <v>0</v>
      </c>
      <c r="K72" s="283">
        <f>K73</f>
        <v>0</v>
      </c>
      <c r="L72" s="283">
        <f>L73</f>
        <v>0</v>
      </c>
    </row>
    <row r="73" spans="1:15" ht="25.5" hidden="1" customHeight="1">
      <c r="A73" s="285">
        <v>2</v>
      </c>
      <c r="B73" s="286">
        <v>3</v>
      </c>
      <c r="C73" s="286">
        <v>1</v>
      </c>
      <c r="D73" s="286">
        <v>2</v>
      </c>
      <c r="E73" s="286">
        <v>1</v>
      </c>
      <c r="F73" s="288"/>
      <c r="G73" s="266" t="s">
        <v>69</v>
      </c>
      <c r="H73" s="252">
        <v>40</v>
      </c>
      <c r="I73" s="271">
        <f>SUM(I74:I76)</f>
        <v>0</v>
      </c>
      <c r="J73" s="305">
        <f>SUM(J74:J76)</f>
        <v>0</v>
      </c>
      <c r="K73" s="270">
        <f>SUM(K74:K76)</f>
        <v>0</v>
      </c>
      <c r="L73" s="262">
        <f>SUM(L74:L76)</f>
        <v>0</v>
      </c>
    </row>
    <row r="74" spans="1:15" ht="25.5" hidden="1" customHeight="1">
      <c r="A74" s="272">
        <v>2</v>
      </c>
      <c r="B74" s="273">
        <v>3</v>
      </c>
      <c r="C74" s="273">
        <v>1</v>
      </c>
      <c r="D74" s="273">
        <v>2</v>
      </c>
      <c r="E74" s="273">
        <v>1</v>
      </c>
      <c r="F74" s="275">
        <v>1</v>
      </c>
      <c r="G74" s="276" t="s">
        <v>66</v>
      </c>
      <c r="H74" s="252">
        <v>41</v>
      </c>
      <c r="I74" s="279">
        <v>0</v>
      </c>
      <c r="J74" s="279">
        <v>0</v>
      </c>
      <c r="K74" s="279">
        <v>0</v>
      </c>
      <c r="L74" s="279">
        <v>0</v>
      </c>
      <c r="M74" s="303"/>
      <c r="N74" s="303"/>
      <c r="O74" s="303"/>
    </row>
    <row r="75" spans="1:15" ht="25.5" hidden="1" customHeight="1">
      <c r="A75" s="272">
        <v>2</v>
      </c>
      <c r="B75" s="273">
        <v>3</v>
      </c>
      <c r="C75" s="273">
        <v>1</v>
      </c>
      <c r="D75" s="273">
        <v>2</v>
      </c>
      <c r="E75" s="273">
        <v>1</v>
      </c>
      <c r="F75" s="275">
        <v>2</v>
      </c>
      <c r="G75" s="276" t="s">
        <v>67</v>
      </c>
      <c r="H75" s="252">
        <v>42</v>
      </c>
      <c r="I75" s="279">
        <v>0</v>
      </c>
      <c r="J75" s="279">
        <v>0</v>
      </c>
      <c r="K75" s="279">
        <v>0</v>
      </c>
      <c r="L75" s="279">
        <v>0</v>
      </c>
    </row>
    <row r="76" spans="1:15" hidden="1">
      <c r="A76" s="272">
        <v>2</v>
      </c>
      <c r="B76" s="273">
        <v>3</v>
      </c>
      <c r="C76" s="273">
        <v>1</v>
      </c>
      <c r="D76" s="273">
        <v>2</v>
      </c>
      <c r="E76" s="273">
        <v>1</v>
      </c>
      <c r="F76" s="275">
        <v>3</v>
      </c>
      <c r="G76" s="276" t="s">
        <v>68</v>
      </c>
      <c r="H76" s="252">
        <v>43</v>
      </c>
      <c r="I76" s="279">
        <v>0</v>
      </c>
      <c r="J76" s="279">
        <v>0</v>
      </c>
      <c r="K76" s="279">
        <v>0</v>
      </c>
      <c r="L76" s="279">
        <v>0</v>
      </c>
    </row>
    <row r="77" spans="1:15" ht="25.5" hidden="1" customHeight="1">
      <c r="A77" s="272">
        <v>2</v>
      </c>
      <c r="B77" s="273">
        <v>3</v>
      </c>
      <c r="C77" s="273">
        <v>1</v>
      </c>
      <c r="D77" s="273">
        <v>3</v>
      </c>
      <c r="E77" s="273"/>
      <c r="F77" s="275"/>
      <c r="G77" s="276" t="s">
        <v>450</v>
      </c>
      <c r="H77" s="252">
        <v>44</v>
      </c>
      <c r="I77" s="261">
        <f>I78</f>
        <v>0</v>
      </c>
      <c r="J77" s="302">
        <f>J78</f>
        <v>0</v>
      </c>
      <c r="K77" s="262">
        <f>K78</f>
        <v>0</v>
      </c>
      <c r="L77" s="262">
        <f>L78</f>
        <v>0</v>
      </c>
    </row>
    <row r="78" spans="1:15" ht="25.5" hidden="1" customHeight="1">
      <c r="A78" s="272">
        <v>2</v>
      </c>
      <c r="B78" s="273">
        <v>3</v>
      </c>
      <c r="C78" s="273">
        <v>1</v>
      </c>
      <c r="D78" s="273">
        <v>3</v>
      </c>
      <c r="E78" s="273">
        <v>1</v>
      </c>
      <c r="F78" s="275"/>
      <c r="G78" s="276" t="s">
        <v>451</v>
      </c>
      <c r="H78" s="252">
        <v>45</v>
      </c>
      <c r="I78" s="261">
        <f>SUM(I79:I81)</f>
        <v>0</v>
      </c>
      <c r="J78" s="302">
        <f>SUM(J79:J81)</f>
        <v>0</v>
      </c>
      <c r="K78" s="262">
        <f>SUM(K79:K81)</f>
        <v>0</v>
      </c>
      <c r="L78" s="262">
        <f>SUM(L79:L81)</f>
        <v>0</v>
      </c>
    </row>
    <row r="79" spans="1:15" hidden="1">
      <c r="A79" s="267">
        <v>2</v>
      </c>
      <c r="B79" s="265">
        <v>3</v>
      </c>
      <c r="C79" s="265">
        <v>1</v>
      </c>
      <c r="D79" s="265">
        <v>3</v>
      </c>
      <c r="E79" s="265">
        <v>1</v>
      </c>
      <c r="F79" s="268">
        <v>1</v>
      </c>
      <c r="G79" s="292" t="s">
        <v>70</v>
      </c>
      <c r="H79" s="252">
        <v>46</v>
      </c>
      <c r="I79" s="277">
        <v>0</v>
      </c>
      <c r="J79" s="277">
        <v>0</v>
      </c>
      <c r="K79" s="277">
        <v>0</v>
      </c>
      <c r="L79" s="277">
        <v>0</v>
      </c>
    </row>
    <row r="80" spans="1:15" hidden="1">
      <c r="A80" s="272">
        <v>2</v>
      </c>
      <c r="B80" s="273">
        <v>3</v>
      </c>
      <c r="C80" s="273">
        <v>1</v>
      </c>
      <c r="D80" s="273">
        <v>3</v>
      </c>
      <c r="E80" s="273">
        <v>1</v>
      </c>
      <c r="F80" s="275">
        <v>2</v>
      </c>
      <c r="G80" s="276" t="s">
        <v>71</v>
      </c>
      <c r="H80" s="252">
        <v>47</v>
      </c>
      <c r="I80" s="279">
        <v>0</v>
      </c>
      <c r="J80" s="279">
        <v>0</v>
      </c>
      <c r="K80" s="279">
        <v>0</v>
      </c>
      <c r="L80" s="279">
        <v>0</v>
      </c>
    </row>
    <row r="81" spans="1:12" hidden="1">
      <c r="A81" s="267">
        <v>2</v>
      </c>
      <c r="B81" s="265">
        <v>3</v>
      </c>
      <c r="C81" s="265">
        <v>1</v>
      </c>
      <c r="D81" s="265">
        <v>3</v>
      </c>
      <c r="E81" s="265">
        <v>1</v>
      </c>
      <c r="F81" s="268">
        <v>3</v>
      </c>
      <c r="G81" s="292" t="s">
        <v>72</v>
      </c>
      <c r="H81" s="252">
        <v>48</v>
      </c>
      <c r="I81" s="277">
        <v>0</v>
      </c>
      <c r="J81" s="277">
        <v>0</v>
      </c>
      <c r="K81" s="277">
        <v>0</v>
      </c>
      <c r="L81" s="277">
        <v>0</v>
      </c>
    </row>
    <row r="82" spans="1:12" hidden="1">
      <c r="A82" s="267">
        <v>2</v>
      </c>
      <c r="B82" s="265">
        <v>3</v>
      </c>
      <c r="C82" s="265">
        <v>2</v>
      </c>
      <c r="D82" s="265"/>
      <c r="E82" s="265"/>
      <c r="F82" s="268"/>
      <c r="G82" s="292" t="s">
        <v>73</v>
      </c>
      <c r="H82" s="252">
        <v>49</v>
      </c>
      <c r="I82" s="261">
        <f t="shared" ref="I82:L83" si="3">I83</f>
        <v>0</v>
      </c>
      <c r="J82" s="261">
        <f t="shared" si="3"/>
        <v>0</v>
      </c>
      <c r="K82" s="261">
        <f t="shared" si="3"/>
        <v>0</v>
      </c>
      <c r="L82" s="261">
        <f t="shared" si="3"/>
        <v>0</v>
      </c>
    </row>
    <row r="83" spans="1:12" hidden="1">
      <c r="A83" s="267">
        <v>2</v>
      </c>
      <c r="B83" s="265">
        <v>3</v>
      </c>
      <c r="C83" s="265">
        <v>2</v>
      </c>
      <c r="D83" s="265">
        <v>1</v>
      </c>
      <c r="E83" s="265"/>
      <c r="F83" s="268"/>
      <c r="G83" s="292" t="s">
        <v>73</v>
      </c>
      <c r="H83" s="252">
        <v>50</v>
      </c>
      <c r="I83" s="261">
        <f t="shared" si="3"/>
        <v>0</v>
      </c>
      <c r="J83" s="261">
        <f t="shared" si="3"/>
        <v>0</v>
      </c>
      <c r="K83" s="261">
        <f t="shared" si="3"/>
        <v>0</v>
      </c>
      <c r="L83" s="261">
        <f t="shared" si="3"/>
        <v>0</v>
      </c>
    </row>
    <row r="84" spans="1:12" hidden="1">
      <c r="A84" s="267">
        <v>2</v>
      </c>
      <c r="B84" s="265">
        <v>3</v>
      </c>
      <c r="C84" s="265">
        <v>2</v>
      </c>
      <c r="D84" s="265">
        <v>1</v>
      </c>
      <c r="E84" s="265">
        <v>1</v>
      </c>
      <c r="F84" s="268"/>
      <c r="G84" s="292" t="s">
        <v>73</v>
      </c>
      <c r="H84" s="252">
        <v>51</v>
      </c>
      <c r="I84" s="261">
        <f>SUM(I85)</f>
        <v>0</v>
      </c>
      <c r="J84" s="261">
        <f>SUM(J85)</f>
        <v>0</v>
      </c>
      <c r="K84" s="261">
        <f>SUM(K85)</f>
        <v>0</v>
      </c>
      <c r="L84" s="261">
        <f>SUM(L85)</f>
        <v>0</v>
      </c>
    </row>
    <row r="85" spans="1:12" hidden="1">
      <c r="A85" s="267">
        <v>2</v>
      </c>
      <c r="B85" s="265">
        <v>3</v>
      </c>
      <c r="C85" s="265">
        <v>2</v>
      </c>
      <c r="D85" s="265">
        <v>1</v>
      </c>
      <c r="E85" s="265">
        <v>1</v>
      </c>
      <c r="F85" s="268">
        <v>1</v>
      </c>
      <c r="G85" s="292" t="s">
        <v>73</v>
      </c>
      <c r="H85" s="252">
        <v>52</v>
      </c>
      <c r="I85" s="279">
        <v>0</v>
      </c>
      <c r="J85" s="279">
        <v>0</v>
      </c>
      <c r="K85" s="279">
        <v>0</v>
      </c>
      <c r="L85" s="279">
        <v>0</v>
      </c>
    </row>
    <row r="86" spans="1:12" hidden="1">
      <c r="A86" s="257">
        <v>2</v>
      </c>
      <c r="B86" s="258">
        <v>4</v>
      </c>
      <c r="C86" s="258"/>
      <c r="D86" s="258"/>
      <c r="E86" s="258"/>
      <c r="F86" s="260"/>
      <c r="G86" s="306" t="s">
        <v>74</v>
      </c>
      <c r="H86" s="252">
        <v>53</v>
      </c>
      <c r="I86" s="261">
        <f t="shared" ref="I86:L88" si="4">I87</f>
        <v>0</v>
      </c>
      <c r="J86" s="302">
        <f t="shared" si="4"/>
        <v>0</v>
      </c>
      <c r="K86" s="262">
        <f t="shared" si="4"/>
        <v>0</v>
      </c>
      <c r="L86" s="262">
        <f t="shared" si="4"/>
        <v>0</v>
      </c>
    </row>
    <row r="87" spans="1:12" hidden="1">
      <c r="A87" s="272">
        <v>2</v>
      </c>
      <c r="B87" s="273">
        <v>4</v>
      </c>
      <c r="C87" s="273">
        <v>1</v>
      </c>
      <c r="D87" s="273"/>
      <c r="E87" s="273"/>
      <c r="F87" s="275"/>
      <c r="G87" s="276" t="s">
        <v>75</v>
      </c>
      <c r="H87" s="252">
        <v>54</v>
      </c>
      <c r="I87" s="261">
        <f t="shared" si="4"/>
        <v>0</v>
      </c>
      <c r="J87" s="302">
        <f t="shared" si="4"/>
        <v>0</v>
      </c>
      <c r="K87" s="262">
        <f t="shared" si="4"/>
        <v>0</v>
      </c>
      <c r="L87" s="262">
        <f t="shared" si="4"/>
        <v>0</v>
      </c>
    </row>
    <row r="88" spans="1:12" hidden="1">
      <c r="A88" s="272">
        <v>2</v>
      </c>
      <c r="B88" s="273">
        <v>4</v>
      </c>
      <c r="C88" s="273">
        <v>1</v>
      </c>
      <c r="D88" s="273">
        <v>1</v>
      </c>
      <c r="E88" s="273"/>
      <c r="F88" s="275"/>
      <c r="G88" s="276" t="s">
        <v>75</v>
      </c>
      <c r="H88" s="252">
        <v>55</v>
      </c>
      <c r="I88" s="261">
        <f t="shared" si="4"/>
        <v>0</v>
      </c>
      <c r="J88" s="302">
        <f t="shared" si="4"/>
        <v>0</v>
      </c>
      <c r="K88" s="262">
        <f t="shared" si="4"/>
        <v>0</v>
      </c>
      <c r="L88" s="262">
        <f t="shared" si="4"/>
        <v>0</v>
      </c>
    </row>
    <row r="89" spans="1:12" hidden="1">
      <c r="A89" s="272">
        <v>2</v>
      </c>
      <c r="B89" s="273">
        <v>4</v>
      </c>
      <c r="C89" s="273">
        <v>1</v>
      </c>
      <c r="D89" s="273">
        <v>1</v>
      </c>
      <c r="E89" s="273">
        <v>1</v>
      </c>
      <c r="F89" s="275"/>
      <c r="G89" s="276" t="s">
        <v>75</v>
      </c>
      <c r="H89" s="252">
        <v>56</v>
      </c>
      <c r="I89" s="261">
        <f>SUM(I90:I92)</f>
        <v>0</v>
      </c>
      <c r="J89" s="302">
        <f>SUM(J90:J92)</f>
        <v>0</v>
      </c>
      <c r="K89" s="262">
        <f>SUM(K90:K92)</f>
        <v>0</v>
      </c>
      <c r="L89" s="262">
        <f>SUM(L90:L92)</f>
        <v>0</v>
      </c>
    </row>
    <row r="90" spans="1:12" hidden="1">
      <c r="A90" s="272">
        <v>2</v>
      </c>
      <c r="B90" s="273">
        <v>4</v>
      </c>
      <c r="C90" s="273">
        <v>1</v>
      </c>
      <c r="D90" s="273">
        <v>1</v>
      </c>
      <c r="E90" s="273">
        <v>1</v>
      </c>
      <c r="F90" s="275">
        <v>1</v>
      </c>
      <c r="G90" s="276" t="s">
        <v>76</v>
      </c>
      <c r="H90" s="252">
        <v>57</v>
      </c>
      <c r="I90" s="279">
        <v>0</v>
      </c>
      <c r="J90" s="279">
        <v>0</v>
      </c>
      <c r="K90" s="279">
        <v>0</v>
      </c>
      <c r="L90" s="279">
        <v>0</v>
      </c>
    </row>
    <row r="91" spans="1:12" hidden="1">
      <c r="A91" s="272">
        <v>2</v>
      </c>
      <c r="B91" s="272">
        <v>4</v>
      </c>
      <c r="C91" s="272">
        <v>1</v>
      </c>
      <c r="D91" s="273">
        <v>1</v>
      </c>
      <c r="E91" s="273">
        <v>1</v>
      </c>
      <c r="F91" s="307">
        <v>2</v>
      </c>
      <c r="G91" s="274" t="s">
        <v>77</v>
      </c>
      <c r="H91" s="252">
        <v>58</v>
      </c>
      <c r="I91" s="279">
        <v>0</v>
      </c>
      <c r="J91" s="279">
        <v>0</v>
      </c>
      <c r="K91" s="279">
        <v>0</v>
      </c>
      <c r="L91" s="279">
        <v>0</v>
      </c>
    </row>
    <row r="92" spans="1:12" hidden="1">
      <c r="A92" s="272">
        <v>2</v>
      </c>
      <c r="B92" s="273">
        <v>4</v>
      </c>
      <c r="C92" s="272">
        <v>1</v>
      </c>
      <c r="D92" s="273">
        <v>1</v>
      </c>
      <c r="E92" s="273">
        <v>1</v>
      </c>
      <c r="F92" s="307">
        <v>3</v>
      </c>
      <c r="G92" s="274" t="s">
        <v>78</v>
      </c>
      <c r="H92" s="252">
        <v>59</v>
      </c>
      <c r="I92" s="279">
        <v>0</v>
      </c>
      <c r="J92" s="279">
        <v>0</v>
      </c>
      <c r="K92" s="279">
        <v>0</v>
      </c>
      <c r="L92" s="279">
        <v>0</v>
      </c>
    </row>
    <row r="93" spans="1:12" hidden="1">
      <c r="A93" s="257">
        <v>2</v>
      </c>
      <c r="B93" s="258">
        <v>5</v>
      </c>
      <c r="C93" s="257"/>
      <c r="D93" s="258"/>
      <c r="E93" s="258"/>
      <c r="F93" s="308"/>
      <c r="G93" s="259" t="s">
        <v>79</v>
      </c>
      <c r="H93" s="252">
        <v>60</v>
      </c>
      <c r="I93" s="261">
        <f>SUM(I94+I99+I104)</f>
        <v>0</v>
      </c>
      <c r="J93" s="302">
        <f>SUM(J94+J99+J104)</f>
        <v>0</v>
      </c>
      <c r="K93" s="262">
        <f>SUM(K94+K99+K104)</f>
        <v>0</v>
      </c>
      <c r="L93" s="262">
        <f>SUM(L94+L99+L104)</f>
        <v>0</v>
      </c>
    </row>
    <row r="94" spans="1:12" hidden="1">
      <c r="A94" s="267">
        <v>2</v>
      </c>
      <c r="B94" s="265">
        <v>5</v>
      </c>
      <c r="C94" s="267">
        <v>1</v>
      </c>
      <c r="D94" s="265"/>
      <c r="E94" s="265"/>
      <c r="F94" s="309"/>
      <c r="G94" s="266" t="s">
        <v>80</v>
      </c>
      <c r="H94" s="252">
        <v>61</v>
      </c>
      <c r="I94" s="282">
        <f t="shared" ref="I94:L95" si="5">I95</f>
        <v>0</v>
      </c>
      <c r="J94" s="304">
        <f t="shared" si="5"/>
        <v>0</v>
      </c>
      <c r="K94" s="283">
        <f t="shared" si="5"/>
        <v>0</v>
      </c>
      <c r="L94" s="283">
        <f t="shared" si="5"/>
        <v>0</v>
      </c>
    </row>
    <row r="95" spans="1:12" hidden="1">
      <c r="A95" s="272">
        <v>2</v>
      </c>
      <c r="B95" s="273">
        <v>5</v>
      </c>
      <c r="C95" s="272">
        <v>1</v>
      </c>
      <c r="D95" s="273">
        <v>1</v>
      </c>
      <c r="E95" s="273"/>
      <c r="F95" s="307"/>
      <c r="G95" s="274" t="s">
        <v>80</v>
      </c>
      <c r="H95" s="252">
        <v>62</v>
      </c>
      <c r="I95" s="261">
        <f t="shared" si="5"/>
        <v>0</v>
      </c>
      <c r="J95" s="302">
        <f t="shared" si="5"/>
        <v>0</v>
      </c>
      <c r="K95" s="262">
        <f t="shared" si="5"/>
        <v>0</v>
      </c>
      <c r="L95" s="262">
        <f t="shared" si="5"/>
        <v>0</v>
      </c>
    </row>
    <row r="96" spans="1:12" hidden="1">
      <c r="A96" s="272">
        <v>2</v>
      </c>
      <c r="B96" s="273">
        <v>5</v>
      </c>
      <c r="C96" s="272">
        <v>1</v>
      </c>
      <c r="D96" s="273">
        <v>1</v>
      </c>
      <c r="E96" s="273">
        <v>1</v>
      </c>
      <c r="F96" s="307"/>
      <c r="G96" s="274" t="s">
        <v>80</v>
      </c>
      <c r="H96" s="252">
        <v>63</v>
      </c>
      <c r="I96" s="261">
        <f>SUM(I97:I98)</f>
        <v>0</v>
      </c>
      <c r="J96" s="302">
        <f>SUM(J97:J98)</f>
        <v>0</v>
      </c>
      <c r="K96" s="262">
        <f>SUM(K97:K98)</f>
        <v>0</v>
      </c>
      <c r="L96" s="262">
        <f>SUM(L97:L98)</f>
        <v>0</v>
      </c>
    </row>
    <row r="97" spans="1:19" ht="25.5" hidden="1" customHeight="1">
      <c r="A97" s="272">
        <v>2</v>
      </c>
      <c r="B97" s="273">
        <v>5</v>
      </c>
      <c r="C97" s="272">
        <v>1</v>
      </c>
      <c r="D97" s="273">
        <v>1</v>
      </c>
      <c r="E97" s="273">
        <v>1</v>
      </c>
      <c r="F97" s="307">
        <v>1</v>
      </c>
      <c r="G97" s="274" t="s">
        <v>81</v>
      </c>
      <c r="H97" s="252">
        <v>64</v>
      </c>
      <c r="I97" s="279">
        <v>0</v>
      </c>
      <c r="J97" s="279">
        <v>0</v>
      </c>
      <c r="K97" s="279">
        <v>0</v>
      </c>
      <c r="L97" s="279">
        <v>0</v>
      </c>
    </row>
    <row r="98" spans="1:19" ht="25.5" hidden="1" customHeight="1">
      <c r="A98" s="272">
        <v>2</v>
      </c>
      <c r="B98" s="273">
        <v>5</v>
      </c>
      <c r="C98" s="272">
        <v>1</v>
      </c>
      <c r="D98" s="273">
        <v>1</v>
      </c>
      <c r="E98" s="273">
        <v>1</v>
      </c>
      <c r="F98" s="307">
        <v>2</v>
      </c>
      <c r="G98" s="274" t="s">
        <v>82</v>
      </c>
      <c r="H98" s="252">
        <v>65</v>
      </c>
      <c r="I98" s="279">
        <v>0</v>
      </c>
      <c r="J98" s="279">
        <v>0</v>
      </c>
      <c r="K98" s="279">
        <v>0</v>
      </c>
      <c r="L98" s="279">
        <v>0</v>
      </c>
    </row>
    <row r="99" spans="1:19" hidden="1">
      <c r="A99" s="272">
        <v>2</v>
      </c>
      <c r="B99" s="273">
        <v>5</v>
      </c>
      <c r="C99" s="272">
        <v>2</v>
      </c>
      <c r="D99" s="273"/>
      <c r="E99" s="273"/>
      <c r="F99" s="307"/>
      <c r="G99" s="274" t="s">
        <v>83</v>
      </c>
      <c r="H99" s="252">
        <v>66</v>
      </c>
      <c r="I99" s="261">
        <f t="shared" ref="I99:L100" si="6">I100</f>
        <v>0</v>
      </c>
      <c r="J99" s="302">
        <f t="shared" si="6"/>
        <v>0</v>
      </c>
      <c r="K99" s="262">
        <f t="shared" si="6"/>
        <v>0</v>
      </c>
      <c r="L99" s="261">
        <f t="shared" si="6"/>
        <v>0</v>
      </c>
    </row>
    <row r="100" spans="1:19" hidden="1">
      <c r="A100" s="276">
        <v>2</v>
      </c>
      <c r="B100" s="272">
        <v>5</v>
      </c>
      <c r="C100" s="273">
        <v>2</v>
      </c>
      <c r="D100" s="274">
        <v>1</v>
      </c>
      <c r="E100" s="272"/>
      <c r="F100" s="307"/>
      <c r="G100" s="274" t="s">
        <v>83</v>
      </c>
      <c r="H100" s="252">
        <v>67</v>
      </c>
      <c r="I100" s="261">
        <f t="shared" si="6"/>
        <v>0</v>
      </c>
      <c r="J100" s="302">
        <f t="shared" si="6"/>
        <v>0</v>
      </c>
      <c r="K100" s="262">
        <f t="shared" si="6"/>
        <v>0</v>
      </c>
      <c r="L100" s="261">
        <f t="shared" si="6"/>
        <v>0</v>
      </c>
    </row>
    <row r="101" spans="1:19" hidden="1">
      <c r="A101" s="276">
        <v>2</v>
      </c>
      <c r="B101" s="272">
        <v>5</v>
      </c>
      <c r="C101" s="273">
        <v>2</v>
      </c>
      <c r="D101" s="274">
        <v>1</v>
      </c>
      <c r="E101" s="272">
        <v>1</v>
      </c>
      <c r="F101" s="307"/>
      <c r="G101" s="274" t="s">
        <v>83</v>
      </c>
      <c r="H101" s="252">
        <v>68</v>
      </c>
      <c r="I101" s="261">
        <f>SUM(I102:I103)</f>
        <v>0</v>
      </c>
      <c r="J101" s="302">
        <f>SUM(J102:J103)</f>
        <v>0</v>
      </c>
      <c r="K101" s="262">
        <f>SUM(K102:K103)</f>
        <v>0</v>
      </c>
      <c r="L101" s="261">
        <f>SUM(L102:L103)</f>
        <v>0</v>
      </c>
    </row>
    <row r="102" spans="1:19" ht="25.5" hidden="1" customHeight="1">
      <c r="A102" s="276">
        <v>2</v>
      </c>
      <c r="B102" s="272">
        <v>5</v>
      </c>
      <c r="C102" s="273">
        <v>2</v>
      </c>
      <c r="D102" s="274">
        <v>1</v>
      </c>
      <c r="E102" s="272">
        <v>1</v>
      </c>
      <c r="F102" s="307">
        <v>1</v>
      </c>
      <c r="G102" s="274" t="s">
        <v>84</v>
      </c>
      <c r="H102" s="252">
        <v>69</v>
      </c>
      <c r="I102" s="279">
        <v>0</v>
      </c>
      <c r="J102" s="279">
        <v>0</v>
      </c>
      <c r="K102" s="279">
        <v>0</v>
      </c>
      <c r="L102" s="279">
        <v>0</v>
      </c>
    </row>
    <row r="103" spans="1:19" ht="25.5" hidden="1" customHeight="1">
      <c r="A103" s="276">
        <v>2</v>
      </c>
      <c r="B103" s="272">
        <v>5</v>
      </c>
      <c r="C103" s="273">
        <v>2</v>
      </c>
      <c r="D103" s="274">
        <v>1</v>
      </c>
      <c r="E103" s="272">
        <v>1</v>
      </c>
      <c r="F103" s="307">
        <v>2</v>
      </c>
      <c r="G103" s="274" t="s">
        <v>85</v>
      </c>
      <c r="H103" s="252">
        <v>70</v>
      </c>
      <c r="I103" s="279">
        <v>0</v>
      </c>
      <c r="J103" s="279">
        <v>0</v>
      </c>
      <c r="K103" s="279">
        <v>0</v>
      </c>
      <c r="L103" s="279">
        <v>0</v>
      </c>
    </row>
    <row r="104" spans="1:19" ht="25.5" hidden="1" customHeight="1">
      <c r="A104" s="276">
        <v>2</v>
      </c>
      <c r="B104" s="272">
        <v>5</v>
      </c>
      <c r="C104" s="273">
        <v>3</v>
      </c>
      <c r="D104" s="274"/>
      <c r="E104" s="272"/>
      <c r="F104" s="307"/>
      <c r="G104" s="274" t="s">
        <v>86</v>
      </c>
      <c r="H104" s="252">
        <v>71</v>
      </c>
      <c r="I104" s="261">
        <f>I105+I109</f>
        <v>0</v>
      </c>
      <c r="J104" s="261">
        <f>J105+J109</f>
        <v>0</v>
      </c>
      <c r="K104" s="261">
        <f>K105+K109</f>
        <v>0</v>
      </c>
      <c r="L104" s="261">
        <f>L105+L109</f>
        <v>0</v>
      </c>
    </row>
    <row r="105" spans="1:19" ht="25.5" hidden="1" customHeight="1">
      <c r="A105" s="276">
        <v>2</v>
      </c>
      <c r="B105" s="272">
        <v>5</v>
      </c>
      <c r="C105" s="273">
        <v>3</v>
      </c>
      <c r="D105" s="274">
        <v>1</v>
      </c>
      <c r="E105" s="272"/>
      <c r="F105" s="307"/>
      <c r="G105" s="274" t="s">
        <v>87</v>
      </c>
      <c r="H105" s="252">
        <v>72</v>
      </c>
      <c r="I105" s="261">
        <f>I106</f>
        <v>0</v>
      </c>
      <c r="J105" s="302">
        <f>J106</f>
        <v>0</v>
      </c>
      <c r="K105" s="262">
        <f>K106</f>
        <v>0</v>
      </c>
      <c r="L105" s="261">
        <f>L106</f>
        <v>0</v>
      </c>
    </row>
    <row r="106" spans="1:19" ht="25.5" hidden="1" customHeight="1">
      <c r="A106" s="284">
        <v>2</v>
      </c>
      <c r="B106" s="285">
        <v>5</v>
      </c>
      <c r="C106" s="286">
        <v>3</v>
      </c>
      <c r="D106" s="287">
        <v>1</v>
      </c>
      <c r="E106" s="285">
        <v>1</v>
      </c>
      <c r="F106" s="310"/>
      <c r="G106" s="287" t="s">
        <v>87</v>
      </c>
      <c r="H106" s="252">
        <v>73</v>
      </c>
      <c r="I106" s="271">
        <f>SUM(I107:I108)</f>
        <v>0</v>
      </c>
      <c r="J106" s="305">
        <f>SUM(J107:J108)</f>
        <v>0</v>
      </c>
      <c r="K106" s="270">
        <f>SUM(K107:K108)</f>
        <v>0</v>
      </c>
      <c r="L106" s="271">
        <f>SUM(L107:L108)</f>
        <v>0</v>
      </c>
    </row>
    <row r="107" spans="1:19" ht="25.5" hidden="1" customHeight="1">
      <c r="A107" s="276">
        <v>2</v>
      </c>
      <c r="B107" s="272">
        <v>5</v>
      </c>
      <c r="C107" s="273">
        <v>3</v>
      </c>
      <c r="D107" s="274">
        <v>1</v>
      </c>
      <c r="E107" s="272">
        <v>1</v>
      </c>
      <c r="F107" s="307">
        <v>1</v>
      </c>
      <c r="G107" s="274" t="s">
        <v>87</v>
      </c>
      <c r="H107" s="252">
        <v>74</v>
      </c>
      <c r="I107" s="279">
        <v>0</v>
      </c>
      <c r="J107" s="279">
        <v>0</v>
      </c>
      <c r="K107" s="279">
        <v>0</v>
      </c>
      <c r="L107" s="279">
        <v>0</v>
      </c>
    </row>
    <row r="108" spans="1:19" ht="25.5" hidden="1" customHeight="1">
      <c r="A108" s="284">
        <v>2</v>
      </c>
      <c r="B108" s="285">
        <v>5</v>
      </c>
      <c r="C108" s="286">
        <v>3</v>
      </c>
      <c r="D108" s="287">
        <v>1</v>
      </c>
      <c r="E108" s="285">
        <v>1</v>
      </c>
      <c r="F108" s="310">
        <v>2</v>
      </c>
      <c r="G108" s="287" t="s">
        <v>88</v>
      </c>
      <c r="H108" s="252">
        <v>75</v>
      </c>
      <c r="I108" s="279">
        <v>0</v>
      </c>
      <c r="J108" s="279">
        <v>0</v>
      </c>
      <c r="K108" s="279">
        <v>0</v>
      </c>
      <c r="L108" s="279">
        <v>0</v>
      </c>
      <c r="S108" s="311"/>
    </row>
    <row r="109" spans="1:19" ht="25.5" hidden="1" customHeight="1">
      <c r="A109" s="284">
        <v>2</v>
      </c>
      <c r="B109" s="285">
        <v>5</v>
      </c>
      <c r="C109" s="286">
        <v>3</v>
      </c>
      <c r="D109" s="287">
        <v>2</v>
      </c>
      <c r="E109" s="285"/>
      <c r="F109" s="310"/>
      <c r="G109" s="287" t="s">
        <v>89</v>
      </c>
      <c r="H109" s="252">
        <v>76</v>
      </c>
      <c r="I109" s="262">
        <f>I110</f>
        <v>0</v>
      </c>
      <c r="J109" s="261">
        <f>J110</f>
        <v>0</v>
      </c>
      <c r="K109" s="261">
        <f>K110</f>
        <v>0</v>
      </c>
      <c r="L109" s="261">
        <f>L110</f>
        <v>0</v>
      </c>
    </row>
    <row r="110" spans="1:19" ht="25.5" hidden="1" customHeight="1">
      <c r="A110" s="284">
        <v>2</v>
      </c>
      <c r="B110" s="285">
        <v>5</v>
      </c>
      <c r="C110" s="286">
        <v>3</v>
      </c>
      <c r="D110" s="287">
        <v>2</v>
      </c>
      <c r="E110" s="285">
        <v>1</v>
      </c>
      <c r="F110" s="310"/>
      <c r="G110" s="287" t="s">
        <v>89</v>
      </c>
      <c r="H110" s="252">
        <v>77</v>
      </c>
      <c r="I110" s="271">
        <f>SUM(I111:I112)</f>
        <v>0</v>
      </c>
      <c r="J110" s="271">
        <f>SUM(J111:J112)</f>
        <v>0</v>
      </c>
      <c r="K110" s="271">
        <f>SUM(K111:K112)</f>
        <v>0</v>
      </c>
      <c r="L110" s="271">
        <f>SUM(L111:L112)</f>
        <v>0</v>
      </c>
    </row>
    <row r="111" spans="1:19" ht="25.5" hidden="1" customHeight="1">
      <c r="A111" s="284">
        <v>2</v>
      </c>
      <c r="B111" s="285">
        <v>5</v>
      </c>
      <c r="C111" s="286">
        <v>3</v>
      </c>
      <c r="D111" s="287">
        <v>2</v>
      </c>
      <c r="E111" s="285">
        <v>1</v>
      </c>
      <c r="F111" s="310">
        <v>1</v>
      </c>
      <c r="G111" s="287" t="s">
        <v>89</v>
      </c>
      <c r="H111" s="252">
        <v>78</v>
      </c>
      <c r="I111" s="279">
        <v>0</v>
      </c>
      <c r="J111" s="279">
        <v>0</v>
      </c>
      <c r="K111" s="279">
        <v>0</v>
      </c>
      <c r="L111" s="279">
        <v>0</v>
      </c>
    </row>
    <row r="112" spans="1:19" hidden="1">
      <c r="A112" s="284">
        <v>2</v>
      </c>
      <c r="B112" s="285">
        <v>5</v>
      </c>
      <c r="C112" s="286">
        <v>3</v>
      </c>
      <c r="D112" s="287">
        <v>2</v>
      </c>
      <c r="E112" s="285">
        <v>1</v>
      </c>
      <c r="F112" s="310">
        <v>2</v>
      </c>
      <c r="G112" s="287" t="s">
        <v>90</v>
      </c>
      <c r="H112" s="252">
        <v>79</v>
      </c>
      <c r="I112" s="279">
        <v>0</v>
      </c>
      <c r="J112" s="279">
        <v>0</v>
      </c>
      <c r="K112" s="279">
        <v>0</v>
      </c>
      <c r="L112" s="279">
        <v>0</v>
      </c>
    </row>
    <row r="113" spans="1:12" hidden="1">
      <c r="A113" s="306">
        <v>2</v>
      </c>
      <c r="B113" s="257">
        <v>6</v>
      </c>
      <c r="C113" s="258"/>
      <c r="D113" s="259"/>
      <c r="E113" s="257"/>
      <c r="F113" s="308"/>
      <c r="G113" s="312" t="s">
        <v>91</v>
      </c>
      <c r="H113" s="252">
        <v>80</v>
      </c>
      <c r="I113" s="261">
        <f>SUM(I114+I119+I123+I127+I131+I135)</f>
        <v>0</v>
      </c>
      <c r="J113" s="261">
        <f>SUM(J114+J119+J123+J127+J131+J135)</f>
        <v>0</v>
      </c>
      <c r="K113" s="261">
        <f>SUM(K114+K119+K123+K127+K131+K135)</f>
        <v>0</v>
      </c>
      <c r="L113" s="261">
        <f>SUM(L114+L119+L123+L127+L131+L135)</f>
        <v>0</v>
      </c>
    </row>
    <row r="114" spans="1:12" hidden="1">
      <c r="A114" s="284">
        <v>2</v>
      </c>
      <c r="B114" s="285">
        <v>6</v>
      </c>
      <c r="C114" s="286">
        <v>1</v>
      </c>
      <c r="D114" s="287"/>
      <c r="E114" s="285"/>
      <c r="F114" s="310"/>
      <c r="G114" s="287" t="s">
        <v>92</v>
      </c>
      <c r="H114" s="252">
        <v>81</v>
      </c>
      <c r="I114" s="271">
        <f t="shared" ref="I114:L115" si="7">I115</f>
        <v>0</v>
      </c>
      <c r="J114" s="305">
        <f t="shared" si="7"/>
        <v>0</v>
      </c>
      <c r="K114" s="270">
        <f t="shared" si="7"/>
        <v>0</v>
      </c>
      <c r="L114" s="271">
        <f t="shared" si="7"/>
        <v>0</v>
      </c>
    </row>
    <row r="115" spans="1:12" hidden="1">
      <c r="A115" s="276">
        <v>2</v>
      </c>
      <c r="B115" s="272">
        <v>6</v>
      </c>
      <c r="C115" s="273">
        <v>1</v>
      </c>
      <c r="D115" s="274">
        <v>1</v>
      </c>
      <c r="E115" s="272"/>
      <c r="F115" s="307"/>
      <c r="G115" s="274" t="s">
        <v>92</v>
      </c>
      <c r="H115" s="252">
        <v>82</v>
      </c>
      <c r="I115" s="261">
        <f t="shared" si="7"/>
        <v>0</v>
      </c>
      <c r="J115" s="302">
        <f t="shared" si="7"/>
        <v>0</v>
      </c>
      <c r="K115" s="262">
        <f t="shared" si="7"/>
        <v>0</v>
      </c>
      <c r="L115" s="261">
        <f t="shared" si="7"/>
        <v>0</v>
      </c>
    </row>
    <row r="116" spans="1:12" hidden="1">
      <c r="A116" s="276">
        <v>2</v>
      </c>
      <c r="B116" s="272">
        <v>6</v>
      </c>
      <c r="C116" s="273">
        <v>1</v>
      </c>
      <c r="D116" s="274">
        <v>1</v>
      </c>
      <c r="E116" s="272">
        <v>1</v>
      </c>
      <c r="F116" s="307"/>
      <c r="G116" s="274" t="s">
        <v>92</v>
      </c>
      <c r="H116" s="252">
        <v>83</v>
      </c>
      <c r="I116" s="261">
        <f>SUM(I117:I118)</f>
        <v>0</v>
      </c>
      <c r="J116" s="302">
        <f>SUM(J117:J118)</f>
        <v>0</v>
      </c>
      <c r="K116" s="262">
        <f>SUM(K117:K118)</f>
        <v>0</v>
      </c>
      <c r="L116" s="261">
        <f>SUM(L117:L118)</f>
        <v>0</v>
      </c>
    </row>
    <row r="117" spans="1:12" hidden="1">
      <c r="A117" s="276">
        <v>2</v>
      </c>
      <c r="B117" s="272">
        <v>6</v>
      </c>
      <c r="C117" s="273">
        <v>1</v>
      </c>
      <c r="D117" s="274">
        <v>1</v>
      </c>
      <c r="E117" s="272">
        <v>1</v>
      </c>
      <c r="F117" s="307">
        <v>1</v>
      </c>
      <c r="G117" s="274" t="s">
        <v>93</v>
      </c>
      <c r="H117" s="252">
        <v>84</v>
      </c>
      <c r="I117" s="279">
        <v>0</v>
      </c>
      <c r="J117" s="279">
        <v>0</v>
      </c>
      <c r="K117" s="279">
        <v>0</v>
      </c>
      <c r="L117" s="279">
        <v>0</v>
      </c>
    </row>
    <row r="118" spans="1:12" hidden="1">
      <c r="A118" s="292">
        <v>2</v>
      </c>
      <c r="B118" s="267">
        <v>6</v>
      </c>
      <c r="C118" s="265">
        <v>1</v>
      </c>
      <c r="D118" s="266">
        <v>1</v>
      </c>
      <c r="E118" s="267">
        <v>1</v>
      </c>
      <c r="F118" s="309">
        <v>2</v>
      </c>
      <c r="G118" s="266" t="s">
        <v>94</v>
      </c>
      <c r="H118" s="252">
        <v>85</v>
      </c>
      <c r="I118" s="277">
        <v>0</v>
      </c>
      <c r="J118" s="277">
        <v>0</v>
      </c>
      <c r="K118" s="277">
        <v>0</v>
      </c>
      <c r="L118" s="277">
        <v>0</v>
      </c>
    </row>
    <row r="119" spans="1:12" ht="25.5" hidden="1" customHeight="1">
      <c r="A119" s="276">
        <v>2</v>
      </c>
      <c r="B119" s="272">
        <v>6</v>
      </c>
      <c r="C119" s="273">
        <v>2</v>
      </c>
      <c r="D119" s="274"/>
      <c r="E119" s="272"/>
      <c r="F119" s="307"/>
      <c r="G119" s="274" t="s">
        <v>95</v>
      </c>
      <c r="H119" s="252">
        <v>86</v>
      </c>
      <c r="I119" s="261">
        <f t="shared" ref="I119:L121" si="8">I120</f>
        <v>0</v>
      </c>
      <c r="J119" s="302">
        <f t="shared" si="8"/>
        <v>0</v>
      </c>
      <c r="K119" s="262">
        <f t="shared" si="8"/>
        <v>0</v>
      </c>
      <c r="L119" s="261">
        <f t="shared" si="8"/>
        <v>0</v>
      </c>
    </row>
    <row r="120" spans="1:12" ht="25.5" hidden="1" customHeight="1">
      <c r="A120" s="276">
        <v>2</v>
      </c>
      <c r="B120" s="272">
        <v>6</v>
      </c>
      <c r="C120" s="273">
        <v>2</v>
      </c>
      <c r="D120" s="274">
        <v>1</v>
      </c>
      <c r="E120" s="272"/>
      <c r="F120" s="307"/>
      <c r="G120" s="274" t="s">
        <v>95</v>
      </c>
      <c r="H120" s="252">
        <v>87</v>
      </c>
      <c r="I120" s="261">
        <f t="shared" si="8"/>
        <v>0</v>
      </c>
      <c r="J120" s="302">
        <f t="shared" si="8"/>
        <v>0</v>
      </c>
      <c r="K120" s="262">
        <f t="shared" si="8"/>
        <v>0</v>
      </c>
      <c r="L120" s="261">
        <f t="shared" si="8"/>
        <v>0</v>
      </c>
    </row>
    <row r="121" spans="1:12" ht="25.5" hidden="1" customHeight="1">
      <c r="A121" s="276">
        <v>2</v>
      </c>
      <c r="B121" s="272">
        <v>6</v>
      </c>
      <c r="C121" s="273">
        <v>2</v>
      </c>
      <c r="D121" s="274">
        <v>1</v>
      </c>
      <c r="E121" s="272">
        <v>1</v>
      </c>
      <c r="F121" s="307"/>
      <c r="G121" s="274" t="s">
        <v>95</v>
      </c>
      <c r="H121" s="252">
        <v>88</v>
      </c>
      <c r="I121" s="313">
        <f t="shared" si="8"/>
        <v>0</v>
      </c>
      <c r="J121" s="314">
        <f t="shared" si="8"/>
        <v>0</v>
      </c>
      <c r="K121" s="315">
        <f t="shared" si="8"/>
        <v>0</v>
      </c>
      <c r="L121" s="313">
        <f t="shared" si="8"/>
        <v>0</v>
      </c>
    </row>
    <row r="122" spans="1:12" ht="25.5" hidden="1" customHeight="1">
      <c r="A122" s="276">
        <v>2</v>
      </c>
      <c r="B122" s="272">
        <v>6</v>
      </c>
      <c r="C122" s="273">
        <v>2</v>
      </c>
      <c r="D122" s="274">
        <v>1</v>
      </c>
      <c r="E122" s="272">
        <v>1</v>
      </c>
      <c r="F122" s="307">
        <v>1</v>
      </c>
      <c r="G122" s="274" t="s">
        <v>95</v>
      </c>
      <c r="H122" s="252">
        <v>89</v>
      </c>
      <c r="I122" s="279">
        <v>0</v>
      </c>
      <c r="J122" s="279">
        <v>0</v>
      </c>
      <c r="K122" s="279">
        <v>0</v>
      </c>
      <c r="L122" s="279">
        <v>0</v>
      </c>
    </row>
    <row r="123" spans="1:12" ht="25.5" hidden="1" customHeight="1">
      <c r="A123" s="292">
        <v>2</v>
      </c>
      <c r="B123" s="267">
        <v>6</v>
      </c>
      <c r="C123" s="265">
        <v>3</v>
      </c>
      <c r="D123" s="266"/>
      <c r="E123" s="267"/>
      <c r="F123" s="309"/>
      <c r="G123" s="266" t="s">
        <v>96</v>
      </c>
      <c r="H123" s="252">
        <v>90</v>
      </c>
      <c r="I123" s="282">
        <f t="shared" ref="I123:L125" si="9">I124</f>
        <v>0</v>
      </c>
      <c r="J123" s="304">
        <f t="shared" si="9"/>
        <v>0</v>
      </c>
      <c r="K123" s="283">
        <f t="shared" si="9"/>
        <v>0</v>
      </c>
      <c r="L123" s="282">
        <f t="shared" si="9"/>
        <v>0</v>
      </c>
    </row>
    <row r="124" spans="1:12" ht="25.5" hidden="1" customHeight="1">
      <c r="A124" s="276">
        <v>2</v>
      </c>
      <c r="B124" s="272">
        <v>6</v>
      </c>
      <c r="C124" s="273">
        <v>3</v>
      </c>
      <c r="D124" s="274">
        <v>1</v>
      </c>
      <c r="E124" s="272"/>
      <c r="F124" s="307"/>
      <c r="G124" s="274" t="s">
        <v>96</v>
      </c>
      <c r="H124" s="252">
        <v>91</v>
      </c>
      <c r="I124" s="261">
        <f t="shared" si="9"/>
        <v>0</v>
      </c>
      <c r="J124" s="302">
        <f t="shared" si="9"/>
        <v>0</v>
      </c>
      <c r="K124" s="262">
        <f t="shared" si="9"/>
        <v>0</v>
      </c>
      <c r="L124" s="261">
        <f t="shared" si="9"/>
        <v>0</v>
      </c>
    </row>
    <row r="125" spans="1:12" ht="25.5" hidden="1" customHeight="1">
      <c r="A125" s="276">
        <v>2</v>
      </c>
      <c r="B125" s="272">
        <v>6</v>
      </c>
      <c r="C125" s="273">
        <v>3</v>
      </c>
      <c r="D125" s="274">
        <v>1</v>
      </c>
      <c r="E125" s="272">
        <v>1</v>
      </c>
      <c r="F125" s="307"/>
      <c r="G125" s="274" t="s">
        <v>96</v>
      </c>
      <c r="H125" s="252">
        <v>92</v>
      </c>
      <c r="I125" s="261">
        <f t="shared" si="9"/>
        <v>0</v>
      </c>
      <c r="J125" s="302">
        <f t="shared" si="9"/>
        <v>0</v>
      </c>
      <c r="K125" s="262">
        <f t="shared" si="9"/>
        <v>0</v>
      </c>
      <c r="L125" s="261">
        <f t="shared" si="9"/>
        <v>0</v>
      </c>
    </row>
    <row r="126" spans="1:12" ht="25.5" hidden="1" customHeight="1">
      <c r="A126" s="276">
        <v>2</v>
      </c>
      <c r="B126" s="272">
        <v>6</v>
      </c>
      <c r="C126" s="273">
        <v>3</v>
      </c>
      <c r="D126" s="274">
        <v>1</v>
      </c>
      <c r="E126" s="272">
        <v>1</v>
      </c>
      <c r="F126" s="307">
        <v>1</v>
      </c>
      <c r="G126" s="274" t="s">
        <v>96</v>
      </c>
      <c r="H126" s="252">
        <v>93</v>
      </c>
      <c r="I126" s="279">
        <v>0</v>
      </c>
      <c r="J126" s="279">
        <v>0</v>
      </c>
      <c r="K126" s="279">
        <v>0</v>
      </c>
      <c r="L126" s="279">
        <v>0</v>
      </c>
    </row>
    <row r="127" spans="1:12" ht="25.5" hidden="1" customHeight="1">
      <c r="A127" s="292">
        <v>2</v>
      </c>
      <c r="B127" s="267">
        <v>6</v>
      </c>
      <c r="C127" s="265">
        <v>4</v>
      </c>
      <c r="D127" s="266"/>
      <c r="E127" s="267"/>
      <c r="F127" s="309"/>
      <c r="G127" s="266" t="s">
        <v>97</v>
      </c>
      <c r="H127" s="252">
        <v>94</v>
      </c>
      <c r="I127" s="282">
        <f t="shared" ref="I127:L129" si="10">I128</f>
        <v>0</v>
      </c>
      <c r="J127" s="304">
        <f t="shared" si="10"/>
        <v>0</v>
      </c>
      <c r="K127" s="283">
        <f t="shared" si="10"/>
        <v>0</v>
      </c>
      <c r="L127" s="282">
        <f t="shared" si="10"/>
        <v>0</v>
      </c>
    </row>
    <row r="128" spans="1:12" ht="25.5" hidden="1" customHeight="1">
      <c r="A128" s="276">
        <v>2</v>
      </c>
      <c r="B128" s="272">
        <v>6</v>
      </c>
      <c r="C128" s="273">
        <v>4</v>
      </c>
      <c r="D128" s="274">
        <v>1</v>
      </c>
      <c r="E128" s="272"/>
      <c r="F128" s="307"/>
      <c r="G128" s="274" t="s">
        <v>97</v>
      </c>
      <c r="H128" s="252">
        <v>95</v>
      </c>
      <c r="I128" s="261">
        <f t="shared" si="10"/>
        <v>0</v>
      </c>
      <c r="J128" s="302">
        <f t="shared" si="10"/>
        <v>0</v>
      </c>
      <c r="K128" s="262">
        <f t="shared" si="10"/>
        <v>0</v>
      </c>
      <c r="L128" s="261">
        <f t="shared" si="10"/>
        <v>0</v>
      </c>
    </row>
    <row r="129" spans="1:12" ht="25.5" hidden="1" customHeight="1">
      <c r="A129" s="276">
        <v>2</v>
      </c>
      <c r="B129" s="272">
        <v>6</v>
      </c>
      <c r="C129" s="273">
        <v>4</v>
      </c>
      <c r="D129" s="274">
        <v>1</v>
      </c>
      <c r="E129" s="272">
        <v>1</v>
      </c>
      <c r="F129" s="307"/>
      <c r="G129" s="274" t="s">
        <v>97</v>
      </c>
      <c r="H129" s="252">
        <v>96</v>
      </c>
      <c r="I129" s="261">
        <f t="shared" si="10"/>
        <v>0</v>
      </c>
      <c r="J129" s="302">
        <f t="shared" si="10"/>
        <v>0</v>
      </c>
      <c r="K129" s="262">
        <f t="shared" si="10"/>
        <v>0</v>
      </c>
      <c r="L129" s="261">
        <f t="shared" si="10"/>
        <v>0</v>
      </c>
    </row>
    <row r="130" spans="1:12" ht="25.5" hidden="1" customHeight="1">
      <c r="A130" s="276">
        <v>2</v>
      </c>
      <c r="B130" s="272">
        <v>6</v>
      </c>
      <c r="C130" s="273">
        <v>4</v>
      </c>
      <c r="D130" s="274">
        <v>1</v>
      </c>
      <c r="E130" s="272">
        <v>1</v>
      </c>
      <c r="F130" s="307">
        <v>1</v>
      </c>
      <c r="G130" s="274" t="s">
        <v>97</v>
      </c>
      <c r="H130" s="252">
        <v>97</v>
      </c>
      <c r="I130" s="279">
        <v>0</v>
      </c>
      <c r="J130" s="279">
        <v>0</v>
      </c>
      <c r="K130" s="279">
        <v>0</v>
      </c>
      <c r="L130" s="279">
        <v>0</v>
      </c>
    </row>
    <row r="131" spans="1:12" ht="25.5" hidden="1" customHeight="1">
      <c r="A131" s="284">
        <v>2</v>
      </c>
      <c r="B131" s="293">
        <v>6</v>
      </c>
      <c r="C131" s="294">
        <v>5</v>
      </c>
      <c r="D131" s="296"/>
      <c r="E131" s="293"/>
      <c r="F131" s="316"/>
      <c r="G131" s="296" t="s">
        <v>98</v>
      </c>
      <c r="H131" s="252">
        <v>98</v>
      </c>
      <c r="I131" s="289">
        <f t="shared" ref="I131:L133" si="11">I132</f>
        <v>0</v>
      </c>
      <c r="J131" s="317">
        <f t="shared" si="11"/>
        <v>0</v>
      </c>
      <c r="K131" s="290">
        <f t="shared" si="11"/>
        <v>0</v>
      </c>
      <c r="L131" s="289">
        <f t="shared" si="11"/>
        <v>0</v>
      </c>
    </row>
    <row r="132" spans="1:12" ht="25.5" hidden="1" customHeight="1">
      <c r="A132" s="276">
        <v>2</v>
      </c>
      <c r="B132" s="272">
        <v>6</v>
      </c>
      <c r="C132" s="273">
        <v>5</v>
      </c>
      <c r="D132" s="274">
        <v>1</v>
      </c>
      <c r="E132" s="272"/>
      <c r="F132" s="307"/>
      <c r="G132" s="296" t="s">
        <v>98</v>
      </c>
      <c r="H132" s="252">
        <v>99</v>
      </c>
      <c r="I132" s="261">
        <f t="shared" si="11"/>
        <v>0</v>
      </c>
      <c r="J132" s="302">
        <f t="shared" si="11"/>
        <v>0</v>
      </c>
      <c r="K132" s="262">
        <f t="shared" si="11"/>
        <v>0</v>
      </c>
      <c r="L132" s="261">
        <f t="shared" si="11"/>
        <v>0</v>
      </c>
    </row>
    <row r="133" spans="1:12" ht="25.5" hidden="1" customHeight="1">
      <c r="A133" s="276">
        <v>2</v>
      </c>
      <c r="B133" s="272">
        <v>6</v>
      </c>
      <c r="C133" s="273">
        <v>5</v>
      </c>
      <c r="D133" s="274">
        <v>1</v>
      </c>
      <c r="E133" s="272">
        <v>1</v>
      </c>
      <c r="F133" s="307"/>
      <c r="G133" s="296" t="s">
        <v>98</v>
      </c>
      <c r="H133" s="252">
        <v>100</v>
      </c>
      <c r="I133" s="261">
        <f t="shared" si="11"/>
        <v>0</v>
      </c>
      <c r="J133" s="302">
        <f t="shared" si="11"/>
        <v>0</v>
      </c>
      <c r="K133" s="262">
        <f t="shared" si="11"/>
        <v>0</v>
      </c>
      <c r="L133" s="261">
        <f t="shared" si="11"/>
        <v>0</v>
      </c>
    </row>
    <row r="134" spans="1:12" ht="25.5" hidden="1" customHeight="1">
      <c r="A134" s="272">
        <v>2</v>
      </c>
      <c r="B134" s="273">
        <v>6</v>
      </c>
      <c r="C134" s="272">
        <v>5</v>
      </c>
      <c r="D134" s="272">
        <v>1</v>
      </c>
      <c r="E134" s="274">
        <v>1</v>
      </c>
      <c r="F134" s="307">
        <v>1</v>
      </c>
      <c r="G134" s="272" t="s">
        <v>99</v>
      </c>
      <c r="H134" s="252">
        <v>101</v>
      </c>
      <c r="I134" s="279">
        <v>0</v>
      </c>
      <c r="J134" s="279">
        <v>0</v>
      </c>
      <c r="K134" s="279">
        <v>0</v>
      </c>
      <c r="L134" s="279">
        <v>0</v>
      </c>
    </row>
    <row r="135" spans="1:12" ht="26.25" hidden="1" customHeight="1">
      <c r="A135" s="276">
        <v>2</v>
      </c>
      <c r="B135" s="273">
        <v>6</v>
      </c>
      <c r="C135" s="272">
        <v>6</v>
      </c>
      <c r="D135" s="273"/>
      <c r="E135" s="274"/>
      <c r="F135" s="275"/>
      <c r="G135" s="318" t="s">
        <v>100</v>
      </c>
      <c r="H135" s="252">
        <v>102</v>
      </c>
      <c r="I135" s="262">
        <f t="shared" ref="I135:L137" si="12">I136</f>
        <v>0</v>
      </c>
      <c r="J135" s="261">
        <f t="shared" si="12"/>
        <v>0</v>
      </c>
      <c r="K135" s="261">
        <f t="shared" si="12"/>
        <v>0</v>
      </c>
      <c r="L135" s="261">
        <f t="shared" si="12"/>
        <v>0</v>
      </c>
    </row>
    <row r="136" spans="1:12" ht="26.25" hidden="1" customHeight="1">
      <c r="A136" s="276">
        <v>2</v>
      </c>
      <c r="B136" s="273">
        <v>6</v>
      </c>
      <c r="C136" s="272">
        <v>6</v>
      </c>
      <c r="D136" s="273">
        <v>1</v>
      </c>
      <c r="E136" s="274"/>
      <c r="F136" s="275"/>
      <c r="G136" s="318" t="s">
        <v>100</v>
      </c>
      <c r="H136" s="319">
        <v>103</v>
      </c>
      <c r="I136" s="261">
        <f t="shared" si="12"/>
        <v>0</v>
      </c>
      <c r="J136" s="261">
        <f t="shared" si="12"/>
        <v>0</v>
      </c>
      <c r="K136" s="261">
        <f t="shared" si="12"/>
        <v>0</v>
      </c>
      <c r="L136" s="261">
        <f t="shared" si="12"/>
        <v>0</v>
      </c>
    </row>
    <row r="137" spans="1:12" ht="26.25" hidden="1" customHeight="1">
      <c r="A137" s="276">
        <v>2</v>
      </c>
      <c r="B137" s="273">
        <v>6</v>
      </c>
      <c r="C137" s="272">
        <v>6</v>
      </c>
      <c r="D137" s="273">
        <v>1</v>
      </c>
      <c r="E137" s="274">
        <v>1</v>
      </c>
      <c r="F137" s="275"/>
      <c r="G137" s="318" t="s">
        <v>100</v>
      </c>
      <c r="H137" s="319">
        <v>104</v>
      </c>
      <c r="I137" s="261">
        <f t="shared" si="12"/>
        <v>0</v>
      </c>
      <c r="J137" s="261">
        <f t="shared" si="12"/>
        <v>0</v>
      </c>
      <c r="K137" s="261">
        <f t="shared" si="12"/>
        <v>0</v>
      </c>
      <c r="L137" s="261">
        <f t="shared" si="12"/>
        <v>0</v>
      </c>
    </row>
    <row r="138" spans="1:12" ht="26.25" hidden="1" customHeight="1">
      <c r="A138" s="276">
        <v>2</v>
      </c>
      <c r="B138" s="273">
        <v>6</v>
      </c>
      <c r="C138" s="272">
        <v>6</v>
      </c>
      <c r="D138" s="273">
        <v>1</v>
      </c>
      <c r="E138" s="274">
        <v>1</v>
      </c>
      <c r="F138" s="275">
        <v>1</v>
      </c>
      <c r="G138" s="233" t="s">
        <v>100</v>
      </c>
      <c r="H138" s="319">
        <v>105</v>
      </c>
      <c r="I138" s="279">
        <v>0</v>
      </c>
      <c r="J138" s="320">
        <v>0</v>
      </c>
      <c r="K138" s="279">
        <v>0</v>
      </c>
      <c r="L138" s="279">
        <v>0</v>
      </c>
    </row>
    <row r="139" spans="1:12" hidden="1">
      <c r="A139" s="306">
        <v>2</v>
      </c>
      <c r="B139" s="257">
        <v>7</v>
      </c>
      <c r="C139" s="257"/>
      <c r="D139" s="258"/>
      <c r="E139" s="258"/>
      <c r="F139" s="260"/>
      <c r="G139" s="259" t="s">
        <v>101</v>
      </c>
      <c r="H139" s="319">
        <v>106</v>
      </c>
      <c r="I139" s="262">
        <f>SUM(I140+I145+I153)</f>
        <v>0</v>
      </c>
      <c r="J139" s="302">
        <f>SUM(J140+J145+J153)</f>
        <v>0</v>
      </c>
      <c r="K139" s="262">
        <f>SUM(K140+K145+K153)</f>
        <v>0</v>
      </c>
      <c r="L139" s="261">
        <f>SUM(L140+L145+L153)</f>
        <v>0</v>
      </c>
    </row>
    <row r="140" spans="1:12" hidden="1">
      <c r="A140" s="276">
        <v>2</v>
      </c>
      <c r="B140" s="272">
        <v>7</v>
      </c>
      <c r="C140" s="272">
        <v>1</v>
      </c>
      <c r="D140" s="273"/>
      <c r="E140" s="273"/>
      <c r="F140" s="275"/>
      <c r="G140" s="274" t="s">
        <v>102</v>
      </c>
      <c r="H140" s="319">
        <v>107</v>
      </c>
      <c r="I140" s="262">
        <f t="shared" ref="I140:L141" si="13">I141</f>
        <v>0</v>
      </c>
      <c r="J140" s="302">
        <f t="shared" si="13"/>
        <v>0</v>
      </c>
      <c r="K140" s="262">
        <f t="shared" si="13"/>
        <v>0</v>
      </c>
      <c r="L140" s="261">
        <f t="shared" si="13"/>
        <v>0</v>
      </c>
    </row>
    <row r="141" spans="1:12" hidden="1">
      <c r="A141" s="276">
        <v>2</v>
      </c>
      <c r="B141" s="272">
        <v>7</v>
      </c>
      <c r="C141" s="272">
        <v>1</v>
      </c>
      <c r="D141" s="273">
        <v>1</v>
      </c>
      <c r="E141" s="273"/>
      <c r="F141" s="275"/>
      <c r="G141" s="274" t="s">
        <v>102</v>
      </c>
      <c r="H141" s="319">
        <v>108</v>
      </c>
      <c r="I141" s="262">
        <f t="shared" si="13"/>
        <v>0</v>
      </c>
      <c r="J141" s="302">
        <f t="shared" si="13"/>
        <v>0</v>
      </c>
      <c r="K141" s="262">
        <f t="shared" si="13"/>
        <v>0</v>
      </c>
      <c r="L141" s="261">
        <f t="shared" si="13"/>
        <v>0</v>
      </c>
    </row>
    <row r="142" spans="1:12" hidden="1">
      <c r="A142" s="276">
        <v>2</v>
      </c>
      <c r="B142" s="272">
        <v>7</v>
      </c>
      <c r="C142" s="272">
        <v>1</v>
      </c>
      <c r="D142" s="273">
        <v>1</v>
      </c>
      <c r="E142" s="273">
        <v>1</v>
      </c>
      <c r="F142" s="275"/>
      <c r="G142" s="274" t="s">
        <v>102</v>
      </c>
      <c r="H142" s="319">
        <v>109</v>
      </c>
      <c r="I142" s="262">
        <f>SUM(I143:I144)</f>
        <v>0</v>
      </c>
      <c r="J142" s="302">
        <f>SUM(J143:J144)</f>
        <v>0</v>
      </c>
      <c r="K142" s="262">
        <f>SUM(K143:K144)</f>
        <v>0</v>
      </c>
      <c r="L142" s="261">
        <f>SUM(L143:L144)</f>
        <v>0</v>
      </c>
    </row>
    <row r="143" spans="1:12" hidden="1">
      <c r="A143" s="292">
        <v>2</v>
      </c>
      <c r="B143" s="267">
        <v>7</v>
      </c>
      <c r="C143" s="292">
        <v>1</v>
      </c>
      <c r="D143" s="272">
        <v>1</v>
      </c>
      <c r="E143" s="265">
        <v>1</v>
      </c>
      <c r="F143" s="268">
        <v>1</v>
      </c>
      <c r="G143" s="266" t="s">
        <v>103</v>
      </c>
      <c r="H143" s="319">
        <v>110</v>
      </c>
      <c r="I143" s="321">
        <v>0</v>
      </c>
      <c r="J143" s="321">
        <v>0</v>
      </c>
      <c r="K143" s="321">
        <v>0</v>
      </c>
      <c r="L143" s="321">
        <v>0</v>
      </c>
    </row>
    <row r="144" spans="1:12" hidden="1">
      <c r="A144" s="272">
        <v>2</v>
      </c>
      <c r="B144" s="272">
        <v>7</v>
      </c>
      <c r="C144" s="276">
        <v>1</v>
      </c>
      <c r="D144" s="272">
        <v>1</v>
      </c>
      <c r="E144" s="273">
        <v>1</v>
      </c>
      <c r="F144" s="275">
        <v>2</v>
      </c>
      <c r="G144" s="274" t="s">
        <v>104</v>
      </c>
      <c r="H144" s="319">
        <v>111</v>
      </c>
      <c r="I144" s="278">
        <v>0</v>
      </c>
      <c r="J144" s="278">
        <v>0</v>
      </c>
      <c r="K144" s="278">
        <v>0</v>
      </c>
      <c r="L144" s="278">
        <v>0</v>
      </c>
    </row>
    <row r="145" spans="1:12" ht="25.5" hidden="1" customHeight="1">
      <c r="A145" s="284">
        <v>2</v>
      </c>
      <c r="B145" s="285">
        <v>7</v>
      </c>
      <c r="C145" s="284">
        <v>2</v>
      </c>
      <c r="D145" s="285"/>
      <c r="E145" s="286"/>
      <c r="F145" s="288"/>
      <c r="G145" s="287" t="s">
        <v>105</v>
      </c>
      <c r="H145" s="319">
        <v>112</v>
      </c>
      <c r="I145" s="270">
        <f t="shared" ref="I145:L146" si="14">I146</f>
        <v>0</v>
      </c>
      <c r="J145" s="305">
        <f t="shared" si="14"/>
        <v>0</v>
      </c>
      <c r="K145" s="270">
        <f t="shared" si="14"/>
        <v>0</v>
      </c>
      <c r="L145" s="271">
        <f t="shared" si="14"/>
        <v>0</v>
      </c>
    </row>
    <row r="146" spans="1:12" ht="25.5" hidden="1" customHeight="1">
      <c r="A146" s="276">
        <v>2</v>
      </c>
      <c r="B146" s="272">
        <v>7</v>
      </c>
      <c r="C146" s="276">
        <v>2</v>
      </c>
      <c r="D146" s="272">
        <v>1</v>
      </c>
      <c r="E146" s="273"/>
      <c r="F146" s="275"/>
      <c r="G146" s="274" t="s">
        <v>106</v>
      </c>
      <c r="H146" s="319">
        <v>113</v>
      </c>
      <c r="I146" s="262">
        <f t="shared" si="14"/>
        <v>0</v>
      </c>
      <c r="J146" s="302">
        <f t="shared" si="14"/>
        <v>0</v>
      </c>
      <c r="K146" s="262">
        <f t="shared" si="14"/>
        <v>0</v>
      </c>
      <c r="L146" s="261">
        <f t="shared" si="14"/>
        <v>0</v>
      </c>
    </row>
    <row r="147" spans="1:12" ht="25.5" hidden="1" customHeight="1">
      <c r="A147" s="276">
        <v>2</v>
      </c>
      <c r="B147" s="272">
        <v>7</v>
      </c>
      <c r="C147" s="276">
        <v>2</v>
      </c>
      <c r="D147" s="272">
        <v>1</v>
      </c>
      <c r="E147" s="273">
        <v>1</v>
      </c>
      <c r="F147" s="275"/>
      <c r="G147" s="274" t="s">
        <v>106</v>
      </c>
      <c r="H147" s="319">
        <v>114</v>
      </c>
      <c r="I147" s="262">
        <f>SUM(I148:I149)</f>
        <v>0</v>
      </c>
      <c r="J147" s="302">
        <f>SUM(J148:J149)</f>
        <v>0</v>
      </c>
      <c r="K147" s="262">
        <f>SUM(K148:K149)</f>
        <v>0</v>
      </c>
      <c r="L147" s="261">
        <f>SUM(L148:L149)</f>
        <v>0</v>
      </c>
    </row>
    <row r="148" spans="1:12" hidden="1">
      <c r="A148" s="276">
        <v>2</v>
      </c>
      <c r="B148" s="272">
        <v>7</v>
      </c>
      <c r="C148" s="276">
        <v>2</v>
      </c>
      <c r="D148" s="272">
        <v>1</v>
      </c>
      <c r="E148" s="273">
        <v>1</v>
      </c>
      <c r="F148" s="275">
        <v>1</v>
      </c>
      <c r="G148" s="274" t="s">
        <v>107</v>
      </c>
      <c r="H148" s="319">
        <v>115</v>
      </c>
      <c r="I148" s="278">
        <v>0</v>
      </c>
      <c r="J148" s="278">
        <v>0</v>
      </c>
      <c r="K148" s="278">
        <v>0</v>
      </c>
      <c r="L148" s="278">
        <v>0</v>
      </c>
    </row>
    <row r="149" spans="1:12" hidden="1">
      <c r="A149" s="276">
        <v>2</v>
      </c>
      <c r="B149" s="272">
        <v>7</v>
      </c>
      <c r="C149" s="276">
        <v>2</v>
      </c>
      <c r="D149" s="272">
        <v>1</v>
      </c>
      <c r="E149" s="273">
        <v>1</v>
      </c>
      <c r="F149" s="275">
        <v>2</v>
      </c>
      <c r="G149" s="274" t="s">
        <v>108</v>
      </c>
      <c r="H149" s="319">
        <v>116</v>
      </c>
      <c r="I149" s="278">
        <v>0</v>
      </c>
      <c r="J149" s="278">
        <v>0</v>
      </c>
      <c r="K149" s="278">
        <v>0</v>
      </c>
      <c r="L149" s="278">
        <v>0</v>
      </c>
    </row>
    <row r="150" spans="1:12" hidden="1">
      <c r="A150" s="276">
        <v>2</v>
      </c>
      <c r="B150" s="272">
        <v>7</v>
      </c>
      <c r="C150" s="276">
        <v>2</v>
      </c>
      <c r="D150" s="272">
        <v>2</v>
      </c>
      <c r="E150" s="273"/>
      <c r="F150" s="275"/>
      <c r="G150" s="274" t="s">
        <v>109</v>
      </c>
      <c r="H150" s="319">
        <v>117</v>
      </c>
      <c r="I150" s="262">
        <f>I151</f>
        <v>0</v>
      </c>
      <c r="J150" s="262">
        <f>J151</f>
        <v>0</v>
      </c>
      <c r="K150" s="262">
        <f>K151</f>
        <v>0</v>
      </c>
      <c r="L150" s="262">
        <f>L151</f>
        <v>0</v>
      </c>
    </row>
    <row r="151" spans="1:12" hidden="1">
      <c r="A151" s="276">
        <v>2</v>
      </c>
      <c r="B151" s="272">
        <v>7</v>
      </c>
      <c r="C151" s="276">
        <v>2</v>
      </c>
      <c r="D151" s="272">
        <v>2</v>
      </c>
      <c r="E151" s="273">
        <v>1</v>
      </c>
      <c r="F151" s="275"/>
      <c r="G151" s="274" t="s">
        <v>109</v>
      </c>
      <c r="H151" s="319">
        <v>118</v>
      </c>
      <c r="I151" s="262">
        <f>SUM(I152)</f>
        <v>0</v>
      </c>
      <c r="J151" s="262">
        <f>SUM(J152)</f>
        <v>0</v>
      </c>
      <c r="K151" s="262">
        <f>SUM(K152)</f>
        <v>0</v>
      </c>
      <c r="L151" s="262">
        <f>SUM(L152)</f>
        <v>0</v>
      </c>
    </row>
    <row r="152" spans="1:12" hidden="1">
      <c r="A152" s="276">
        <v>2</v>
      </c>
      <c r="B152" s="272">
        <v>7</v>
      </c>
      <c r="C152" s="276">
        <v>2</v>
      </c>
      <c r="D152" s="272">
        <v>2</v>
      </c>
      <c r="E152" s="273">
        <v>1</v>
      </c>
      <c r="F152" s="275">
        <v>1</v>
      </c>
      <c r="G152" s="274" t="s">
        <v>109</v>
      </c>
      <c r="H152" s="319">
        <v>119</v>
      </c>
      <c r="I152" s="278">
        <v>0</v>
      </c>
      <c r="J152" s="278">
        <v>0</v>
      </c>
      <c r="K152" s="278">
        <v>0</v>
      </c>
      <c r="L152" s="278">
        <v>0</v>
      </c>
    </row>
    <row r="153" spans="1:12" hidden="1">
      <c r="A153" s="276">
        <v>2</v>
      </c>
      <c r="B153" s="272">
        <v>7</v>
      </c>
      <c r="C153" s="276">
        <v>3</v>
      </c>
      <c r="D153" s="272"/>
      <c r="E153" s="273"/>
      <c r="F153" s="275"/>
      <c r="G153" s="274" t="s">
        <v>110</v>
      </c>
      <c r="H153" s="319">
        <v>120</v>
      </c>
      <c r="I153" s="262">
        <f t="shared" ref="I153:L154" si="15">I154</f>
        <v>0</v>
      </c>
      <c r="J153" s="302">
        <f t="shared" si="15"/>
        <v>0</v>
      </c>
      <c r="K153" s="262">
        <f t="shared" si="15"/>
        <v>0</v>
      </c>
      <c r="L153" s="261">
        <f t="shared" si="15"/>
        <v>0</v>
      </c>
    </row>
    <row r="154" spans="1:12" hidden="1">
      <c r="A154" s="284">
        <v>2</v>
      </c>
      <c r="B154" s="293">
        <v>7</v>
      </c>
      <c r="C154" s="322">
        <v>3</v>
      </c>
      <c r="D154" s="293">
        <v>1</v>
      </c>
      <c r="E154" s="294"/>
      <c r="F154" s="295"/>
      <c r="G154" s="296" t="s">
        <v>110</v>
      </c>
      <c r="H154" s="319">
        <v>121</v>
      </c>
      <c r="I154" s="290">
        <f t="shared" si="15"/>
        <v>0</v>
      </c>
      <c r="J154" s="317">
        <f t="shared" si="15"/>
        <v>0</v>
      </c>
      <c r="K154" s="290">
        <f t="shared" si="15"/>
        <v>0</v>
      </c>
      <c r="L154" s="289">
        <f t="shared" si="15"/>
        <v>0</v>
      </c>
    </row>
    <row r="155" spans="1:12" hidden="1">
      <c r="A155" s="276">
        <v>2</v>
      </c>
      <c r="B155" s="272">
        <v>7</v>
      </c>
      <c r="C155" s="276">
        <v>3</v>
      </c>
      <c r="D155" s="272">
        <v>1</v>
      </c>
      <c r="E155" s="273">
        <v>1</v>
      </c>
      <c r="F155" s="275"/>
      <c r="G155" s="274" t="s">
        <v>110</v>
      </c>
      <c r="H155" s="319">
        <v>122</v>
      </c>
      <c r="I155" s="262">
        <f>SUM(I156:I157)</f>
        <v>0</v>
      </c>
      <c r="J155" s="302">
        <f>SUM(J156:J157)</f>
        <v>0</v>
      </c>
      <c r="K155" s="262">
        <f>SUM(K156:K157)</f>
        <v>0</v>
      </c>
      <c r="L155" s="261">
        <f>SUM(L156:L157)</f>
        <v>0</v>
      </c>
    </row>
    <row r="156" spans="1:12" hidden="1">
      <c r="A156" s="292">
        <v>2</v>
      </c>
      <c r="B156" s="267">
        <v>7</v>
      </c>
      <c r="C156" s="292">
        <v>3</v>
      </c>
      <c r="D156" s="267">
        <v>1</v>
      </c>
      <c r="E156" s="265">
        <v>1</v>
      </c>
      <c r="F156" s="268">
        <v>1</v>
      </c>
      <c r="G156" s="266" t="s">
        <v>111</v>
      </c>
      <c r="H156" s="319">
        <v>123</v>
      </c>
      <c r="I156" s="321">
        <v>0</v>
      </c>
      <c r="J156" s="321">
        <v>0</v>
      </c>
      <c r="K156" s="321">
        <v>0</v>
      </c>
      <c r="L156" s="321">
        <v>0</v>
      </c>
    </row>
    <row r="157" spans="1:12" hidden="1">
      <c r="A157" s="276">
        <v>2</v>
      </c>
      <c r="B157" s="272">
        <v>7</v>
      </c>
      <c r="C157" s="276">
        <v>3</v>
      </c>
      <c r="D157" s="272">
        <v>1</v>
      </c>
      <c r="E157" s="273">
        <v>1</v>
      </c>
      <c r="F157" s="275">
        <v>2</v>
      </c>
      <c r="G157" s="274" t="s">
        <v>112</v>
      </c>
      <c r="H157" s="319">
        <v>124</v>
      </c>
      <c r="I157" s="278">
        <v>0</v>
      </c>
      <c r="J157" s="279">
        <v>0</v>
      </c>
      <c r="K157" s="279">
        <v>0</v>
      </c>
      <c r="L157" s="279">
        <v>0</v>
      </c>
    </row>
    <row r="158" spans="1:12" hidden="1">
      <c r="A158" s="306">
        <v>2</v>
      </c>
      <c r="B158" s="306">
        <v>8</v>
      </c>
      <c r="C158" s="257"/>
      <c r="D158" s="281"/>
      <c r="E158" s="264"/>
      <c r="F158" s="323"/>
      <c r="G158" s="269" t="s">
        <v>113</v>
      </c>
      <c r="H158" s="319">
        <v>125</v>
      </c>
      <c r="I158" s="283">
        <f>I159</f>
        <v>0</v>
      </c>
      <c r="J158" s="304">
        <f>J159</f>
        <v>0</v>
      </c>
      <c r="K158" s="283">
        <f>K159</f>
        <v>0</v>
      </c>
      <c r="L158" s="282">
        <f>L159</f>
        <v>0</v>
      </c>
    </row>
    <row r="159" spans="1:12" hidden="1">
      <c r="A159" s="284">
        <v>2</v>
      </c>
      <c r="B159" s="284">
        <v>8</v>
      </c>
      <c r="C159" s="284">
        <v>1</v>
      </c>
      <c r="D159" s="285"/>
      <c r="E159" s="286"/>
      <c r="F159" s="288"/>
      <c r="G159" s="266" t="s">
        <v>113</v>
      </c>
      <c r="H159" s="319">
        <v>126</v>
      </c>
      <c r="I159" s="283">
        <f>I160+I165</f>
        <v>0</v>
      </c>
      <c r="J159" s="304">
        <f>J160+J165</f>
        <v>0</v>
      </c>
      <c r="K159" s="283">
        <f>K160+K165</f>
        <v>0</v>
      </c>
      <c r="L159" s="282">
        <f>L160+L165</f>
        <v>0</v>
      </c>
    </row>
    <row r="160" spans="1:12" hidden="1">
      <c r="A160" s="276">
        <v>2</v>
      </c>
      <c r="B160" s="272">
        <v>8</v>
      </c>
      <c r="C160" s="274">
        <v>1</v>
      </c>
      <c r="D160" s="272">
        <v>1</v>
      </c>
      <c r="E160" s="273"/>
      <c r="F160" s="275"/>
      <c r="G160" s="274" t="s">
        <v>114</v>
      </c>
      <c r="H160" s="319">
        <v>127</v>
      </c>
      <c r="I160" s="262">
        <f>I161</f>
        <v>0</v>
      </c>
      <c r="J160" s="302">
        <f>J161</f>
        <v>0</v>
      </c>
      <c r="K160" s="262">
        <f>K161</f>
        <v>0</v>
      </c>
      <c r="L160" s="261">
        <f>L161</f>
        <v>0</v>
      </c>
    </row>
    <row r="161" spans="1:15" hidden="1">
      <c r="A161" s="276">
        <v>2</v>
      </c>
      <c r="B161" s="272">
        <v>8</v>
      </c>
      <c r="C161" s="266">
        <v>1</v>
      </c>
      <c r="D161" s="267">
        <v>1</v>
      </c>
      <c r="E161" s="265">
        <v>1</v>
      </c>
      <c r="F161" s="268"/>
      <c r="G161" s="274" t="s">
        <v>114</v>
      </c>
      <c r="H161" s="319">
        <v>128</v>
      </c>
      <c r="I161" s="283">
        <f>SUM(I162:I164)</f>
        <v>0</v>
      </c>
      <c r="J161" s="283">
        <f>SUM(J162:J164)</f>
        <v>0</v>
      </c>
      <c r="K161" s="283">
        <f>SUM(K162:K164)</f>
        <v>0</v>
      </c>
      <c r="L161" s="283">
        <f>SUM(L162:L164)</f>
        <v>0</v>
      </c>
    </row>
    <row r="162" spans="1:15" hidden="1">
      <c r="A162" s="272">
        <v>2</v>
      </c>
      <c r="B162" s="267">
        <v>8</v>
      </c>
      <c r="C162" s="274">
        <v>1</v>
      </c>
      <c r="D162" s="272">
        <v>1</v>
      </c>
      <c r="E162" s="273">
        <v>1</v>
      </c>
      <c r="F162" s="275">
        <v>1</v>
      </c>
      <c r="G162" s="274" t="s">
        <v>115</v>
      </c>
      <c r="H162" s="319">
        <v>129</v>
      </c>
      <c r="I162" s="278">
        <v>0</v>
      </c>
      <c r="J162" s="278">
        <v>0</v>
      </c>
      <c r="K162" s="278">
        <v>0</v>
      </c>
      <c r="L162" s="278">
        <v>0</v>
      </c>
    </row>
    <row r="163" spans="1:15" ht="25.5" hidden="1" customHeight="1">
      <c r="A163" s="284">
        <v>2</v>
      </c>
      <c r="B163" s="293">
        <v>8</v>
      </c>
      <c r="C163" s="296">
        <v>1</v>
      </c>
      <c r="D163" s="293">
        <v>1</v>
      </c>
      <c r="E163" s="294">
        <v>1</v>
      </c>
      <c r="F163" s="295">
        <v>2</v>
      </c>
      <c r="G163" s="296" t="s">
        <v>116</v>
      </c>
      <c r="H163" s="319">
        <v>130</v>
      </c>
      <c r="I163" s="324">
        <v>0</v>
      </c>
      <c r="J163" s="324">
        <v>0</v>
      </c>
      <c r="K163" s="324">
        <v>0</v>
      </c>
      <c r="L163" s="324">
        <v>0</v>
      </c>
    </row>
    <row r="164" spans="1:15" hidden="1">
      <c r="A164" s="284">
        <v>2</v>
      </c>
      <c r="B164" s="293">
        <v>8</v>
      </c>
      <c r="C164" s="296">
        <v>1</v>
      </c>
      <c r="D164" s="293">
        <v>1</v>
      </c>
      <c r="E164" s="294">
        <v>1</v>
      </c>
      <c r="F164" s="295">
        <v>3</v>
      </c>
      <c r="G164" s="296" t="s">
        <v>117</v>
      </c>
      <c r="H164" s="319">
        <v>131</v>
      </c>
      <c r="I164" s="324">
        <v>0</v>
      </c>
      <c r="J164" s="325">
        <v>0</v>
      </c>
      <c r="K164" s="324">
        <v>0</v>
      </c>
      <c r="L164" s="297">
        <v>0</v>
      </c>
    </row>
    <row r="165" spans="1:15" hidden="1">
      <c r="A165" s="276">
        <v>2</v>
      </c>
      <c r="B165" s="272">
        <v>8</v>
      </c>
      <c r="C165" s="274">
        <v>1</v>
      </c>
      <c r="D165" s="272">
        <v>2</v>
      </c>
      <c r="E165" s="273"/>
      <c r="F165" s="275"/>
      <c r="G165" s="274" t="s">
        <v>118</v>
      </c>
      <c r="H165" s="319">
        <v>132</v>
      </c>
      <c r="I165" s="262">
        <f t="shared" ref="I165:L166" si="16">I166</f>
        <v>0</v>
      </c>
      <c r="J165" s="302">
        <f t="shared" si="16"/>
        <v>0</v>
      </c>
      <c r="K165" s="262">
        <f t="shared" si="16"/>
        <v>0</v>
      </c>
      <c r="L165" s="261">
        <f t="shared" si="16"/>
        <v>0</v>
      </c>
    </row>
    <row r="166" spans="1:15" hidden="1">
      <c r="A166" s="276">
        <v>2</v>
      </c>
      <c r="B166" s="272">
        <v>8</v>
      </c>
      <c r="C166" s="274">
        <v>1</v>
      </c>
      <c r="D166" s="272">
        <v>2</v>
      </c>
      <c r="E166" s="273">
        <v>1</v>
      </c>
      <c r="F166" s="275"/>
      <c r="G166" s="274" t="s">
        <v>118</v>
      </c>
      <c r="H166" s="319">
        <v>133</v>
      </c>
      <c r="I166" s="262">
        <f t="shared" si="16"/>
        <v>0</v>
      </c>
      <c r="J166" s="302">
        <f t="shared" si="16"/>
        <v>0</v>
      </c>
      <c r="K166" s="262">
        <f t="shared" si="16"/>
        <v>0</v>
      </c>
      <c r="L166" s="261">
        <f t="shared" si="16"/>
        <v>0</v>
      </c>
    </row>
    <row r="167" spans="1:15" hidden="1">
      <c r="A167" s="284">
        <v>2</v>
      </c>
      <c r="B167" s="285">
        <v>8</v>
      </c>
      <c r="C167" s="287">
        <v>1</v>
      </c>
      <c r="D167" s="285">
        <v>2</v>
      </c>
      <c r="E167" s="286">
        <v>1</v>
      </c>
      <c r="F167" s="288">
        <v>1</v>
      </c>
      <c r="G167" s="274" t="s">
        <v>118</v>
      </c>
      <c r="H167" s="319">
        <v>134</v>
      </c>
      <c r="I167" s="326">
        <v>0</v>
      </c>
      <c r="J167" s="279">
        <v>0</v>
      </c>
      <c r="K167" s="279">
        <v>0</v>
      </c>
      <c r="L167" s="279">
        <v>0</v>
      </c>
    </row>
    <row r="168" spans="1:15" ht="38.25" hidden="1" customHeight="1">
      <c r="A168" s="306">
        <v>2</v>
      </c>
      <c r="B168" s="257">
        <v>9</v>
      </c>
      <c r="C168" s="259"/>
      <c r="D168" s="257"/>
      <c r="E168" s="258"/>
      <c r="F168" s="260"/>
      <c r="G168" s="259" t="s">
        <v>119</v>
      </c>
      <c r="H168" s="319">
        <v>135</v>
      </c>
      <c r="I168" s="262">
        <f>I169+I173</f>
        <v>0</v>
      </c>
      <c r="J168" s="302">
        <f>J169+J173</f>
        <v>0</v>
      </c>
      <c r="K168" s="262">
        <f>K169+K173</f>
        <v>0</v>
      </c>
      <c r="L168" s="261">
        <f>L169+L173</f>
        <v>0</v>
      </c>
    </row>
    <row r="169" spans="1:15" ht="38.25" hidden="1" customHeight="1">
      <c r="A169" s="276">
        <v>2</v>
      </c>
      <c r="B169" s="272">
        <v>9</v>
      </c>
      <c r="C169" s="274">
        <v>1</v>
      </c>
      <c r="D169" s="272"/>
      <c r="E169" s="273"/>
      <c r="F169" s="275"/>
      <c r="G169" s="274" t="s">
        <v>120</v>
      </c>
      <c r="H169" s="319">
        <v>136</v>
      </c>
      <c r="I169" s="262">
        <f t="shared" ref="I169:L171" si="17">I170</f>
        <v>0</v>
      </c>
      <c r="J169" s="302">
        <f t="shared" si="17"/>
        <v>0</v>
      </c>
      <c r="K169" s="262">
        <f t="shared" si="17"/>
        <v>0</v>
      </c>
      <c r="L169" s="261">
        <f t="shared" si="17"/>
        <v>0</v>
      </c>
      <c r="M169" s="287"/>
      <c r="N169" s="287"/>
      <c r="O169" s="287"/>
    </row>
    <row r="170" spans="1:15" ht="38.25" hidden="1" customHeight="1">
      <c r="A170" s="292">
        <v>2</v>
      </c>
      <c r="B170" s="267">
        <v>9</v>
      </c>
      <c r="C170" s="266">
        <v>1</v>
      </c>
      <c r="D170" s="267">
        <v>1</v>
      </c>
      <c r="E170" s="265"/>
      <c r="F170" s="268"/>
      <c r="G170" s="274" t="s">
        <v>120</v>
      </c>
      <c r="H170" s="319">
        <v>137</v>
      </c>
      <c r="I170" s="283">
        <f t="shared" si="17"/>
        <v>0</v>
      </c>
      <c r="J170" s="304">
        <f t="shared" si="17"/>
        <v>0</v>
      </c>
      <c r="K170" s="283">
        <f t="shared" si="17"/>
        <v>0</v>
      </c>
      <c r="L170" s="282">
        <f t="shared" si="17"/>
        <v>0</v>
      </c>
    </row>
    <row r="171" spans="1:15" ht="38.25" hidden="1" customHeight="1">
      <c r="A171" s="276">
        <v>2</v>
      </c>
      <c r="B171" s="272">
        <v>9</v>
      </c>
      <c r="C171" s="276">
        <v>1</v>
      </c>
      <c r="D171" s="272">
        <v>1</v>
      </c>
      <c r="E171" s="273">
        <v>1</v>
      </c>
      <c r="F171" s="275"/>
      <c r="G171" s="274" t="s">
        <v>120</v>
      </c>
      <c r="H171" s="319">
        <v>138</v>
      </c>
      <c r="I171" s="262">
        <f t="shared" si="17"/>
        <v>0</v>
      </c>
      <c r="J171" s="302">
        <f t="shared" si="17"/>
        <v>0</v>
      </c>
      <c r="K171" s="262">
        <f t="shared" si="17"/>
        <v>0</v>
      </c>
      <c r="L171" s="261">
        <f t="shared" si="17"/>
        <v>0</v>
      </c>
    </row>
    <row r="172" spans="1:15" ht="38.25" hidden="1" customHeight="1">
      <c r="A172" s="292">
        <v>2</v>
      </c>
      <c r="B172" s="267">
        <v>9</v>
      </c>
      <c r="C172" s="267">
        <v>1</v>
      </c>
      <c r="D172" s="267">
        <v>1</v>
      </c>
      <c r="E172" s="265">
        <v>1</v>
      </c>
      <c r="F172" s="268">
        <v>1</v>
      </c>
      <c r="G172" s="274" t="s">
        <v>120</v>
      </c>
      <c r="H172" s="319">
        <v>139</v>
      </c>
      <c r="I172" s="321">
        <v>0</v>
      </c>
      <c r="J172" s="321">
        <v>0</v>
      </c>
      <c r="K172" s="321">
        <v>0</v>
      </c>
      <c r="L172" s="321">
        <v>0</v>
      </c>
    </row>
    <row r="173" spans="1:15" ht="38.25" hidden="1" customHeight="1">
      <c r="A173" s="276">
        <v>2</v>
      </c>
      <c r="B173" s="272">
        <v>9</v>
      </c>
      <c r="C173" s="272">
        <v>2</v>
      </c>
      <c r="D173" s="272"/>
      <c r="E173" s="273"/>
      <c r="F173" s="275"/>
      <c r="G173" s="274" t="s">
        <v>121</v>
      </c>
      <c r="H173" s="319">
        <v>140</v>
      </c>
      <c r="I173" s="262">
        <f>SUM(I174+I179)</f>
        <v>0</v>
      </c>
      <c r="J173" s="262">
        <f>SUM(J174+J179)</f>
        <v>0</v>
      </c>
      <c r="K173" s="262">
        <f>SUM(K174+K179)</f>
        <v>0</v>
      </c>
      <c r="L173" s="262">
        <f>SUM(L174+L179)</f>
        <v>0</v>
      </c>
    </row>
    <row r="174" spans="1:15" ht="51" hidden="1" customHeight="1">
      <c r="A174" s="276">
        <v>2</v>
      </c>
      <c r="B174" s="272">
        <v>9</v>
      </c>
      <c r="C174" s="272">
        <v>2</v>
      </c>
      <c r="D174" s="267">
        <v>1</v>
      </c>
      <c r="E174" s="265"/>
      <c r="F174" s="268"/>
      <c r="G174" s="266" t="s">
        <v>122</v>
      </c>
      <c r="H174" s="319">
        <v>141</v>
      </c>
      <c r="I174" s="283">
        <f>I175</f>
        <v>0</v>
      </c>
      <c r="J174" s="304">
        <f>J175</f>
        <v>0</v>
      </c>
      <c r="K174" s="283">
        <f>K175</f>
        <v>0</v>
      </c>
      <c r="L174" s="282">
        <f>L175</f>
        <v>0</v>
      </c>
    </row>
    <row r="175" spans="1:15" ht="51" hidden="1" customHeight="1">
      <c r="A175" s="292">
        <v>2</v>
      </c>
      <c r="B175" s="267">
        <v>9</v>
      </c>
      <c r="C175" s="267">
        <v>2</v>
      </c>
      <c r="D175" s="272">
        <v>1</v>
      </c>
      <c r="E175" s="273">
        <v>1</v>
      </c>
      <c r="F175" s="275"/>
      <c r="G175" s="266" t="s">
        <v>122</v>
      </c>
      <c r="H175" s="319">
        <v>142</v>
      </c>
      <c r="I175" s="262">
        <f>SUM(I176:I178)</f>
        <v>0</v>
      </c>
      <c r="J175" s="302">
        <f>SUM(J176:J178)</f>
        <v>0</v>
      </c>
      <c r="K175" s="262">
        <f>SUM(K176:K178)</f>
        <v>0</v>
      </c>
      <c r="L175" s="261">
        <f>SUM(L176:L178)</f>
        <v>0</v>
      </c>
    </row>
    <row r="176" spans="1:15" ht="51" hidden="1" customHeight="1">
      <c r="A176" s="284">
        <v>2</v>
      </c>
      <c r="B176" s="293">
        <v>9</v>
      </c>
      <c r="C176" s="293">
        <v>2</v>
      </c>
      <c r="D176" s="293">
        <v>1</v>
      </c>
      <c r="E176" s="294">
        <v>1</v>
      </c>
      <c r="F176" s="295">
        <v>1</v>
      </c>
      <c r="G176" s="266" t="s">
        <v>123</v>
      </c>
      <c r="H176" s="319">
        <v>143</v>
      </c>
      <c r="I176" s="324">
        <v>0</v>
      </c>
      <c r="J176" s="277">
        <v>0</v>
      </c>
      <c r="K176" s="277">
        <v>0</v>
      </c>
      <c r="L176" s="277">
        <v>0</v>
      </c>
    </row>
    <row r="177" spans="1:12" ht="63.75" hidden="1" customHeight="1">
      <c r="A177" s="276">
        <v>2</v>
      </c>
      <c r="B177" s="272">
        <v>9</v>
      </c>
      <c r="C177" s="272">
        <v>2</v>
      </c>
      <c r="D177" s="272">
        <v>1</v>
      </c>
      <c r="E177" s="273">
        <v>1</v>
      </c>
      <c r="F177" s="275">
        <v>2</v>
      </c>
      <c r="G177" s="266" t="s">
        <v>124</v>
      </c>
      <c r="H177" s="319">
        <v>144</v>
      </c>
      <c r="I177" s="278">
        <v>0</v>
      </c>
      <c r="J177" s="327">
        <v>0</v>
      </c>
      <c r="K177" s="327">
        <v>0</v>
      </c>
      <c r="L177" s="327">
        <v>0</v>
      </c>
    </row>
    <row r="178" spans="1:12" ht="51" hidden="1" customHeight="1">
      <c r="A178" s="276">
        <v>2</v>
      </c>
      <c r="B178" s="272">
        <v>9</v>
      </c>
      <c r="C178" s="272">
        <v>2</v>
      </c>
      <c r="D178" s="272">
        <v>1</v>
      </c>
      <c r="E178" s="273">
        <v>1</v>
      </c>
      <c r="F178" s="275">
        <v>3</v>
      </c>
      <c r="G178" s="266" t="s">
        <v>125</v>
      </c>
      <c r="H178" s="319">
        <v>145</v>
      </c>
      <c r="I178" s="278">
        <v>0</v>
      </c>
      <c r="J178" s="278">
        <v>0</v>
      </c>
      <c r="K178" s="278">
        <v>0</v>
      </c>
      <c r="L178" s="278">
        <v>0</v>
      </c>
    </row>
    <row r="179" spans="1:12" ht="38.25" hidden="1" customHeight="1">
      <c r="A179" s="328">
        <v>2</v>
      </c>
      <c r="B179" s="328">
        <v>9</v>
      </c>
      <c r="C179" s="328">
        <v>2</v>
      </c>
      <c r="D179" s="328">
        <v>2</v>
      </c>
      <c r="E179" s="328"/>
      <c r="F179" s="328"/>
      <c r="G179" s="274" t="s">
        <v>126</v>
      </c>
      <c r="H179" s="319">
        <v>146</v>
      </c>
      <c r="I179" s="262">
        <f>I180</f>
        <v>0</v>
      </c>
      <c r="J179" s="302">
        <f>J180</f>
        <v>0</v>
      </c>
      <c r="K179" s="262">
        <f>K180</f>
        <v>0</v>
      </c>
      <c r="L179" s="261">
        <f>L180</f>
        <v>0</v>
      </c>
    </row>
    <row r="180" spans="1:12" ht="38.25" hidden="1" customHeight="1">
      <c r="A180" s="276">
        <v>2</v>
      </c>
      <c r="B180" s="272">
        <v>9</v>
      </c>
      <c r="C180" s="272">
        <v>2</v>
      </c>
      <c r="D180" s="272">
        <v>2</v>
      </c>
      <c r="E180" s="273">
        <v>1</v>
      </c>
      <c r="F180" s="275"/>
      <c r="G180" s="266" t="s">
        <v>127</v>
      </c>
      <c r="H180" s="319">
        <v>147</v>
      </c>
      <c r="I180" s="283">
        <f>SUM(I181:I183)</f>
        <v>0</v>
      </c>
      <c r="J180" s="283">
        <f>SUM(J181:J183)</f>
        <v>0</v>
      </c>
      <c r="K180" s="283">
        <f>SUM(K181:K183)</f>
        <v>0</v>
      </c>
      <c r="L180" s="283">
        <f>SUM(L181:L183)</f>
        <v>0</v>
      </c>
    </row>
    <row r="181" spans="1:12" ht="51" hidden="1" customHeight="1">
      <c r="A181" s="276">
        <v>2</v>
      </c>
      <c r="B181" s="272">
        <v>9</v>
      </c>
      <c r="C181" s="272">
        <v>2</v>
      </c>
      <c r="D181" s="272">
        <v>2</v>
      </c>
      <c r="E181" s="272">
        <v>1</v>
      </c>
      <c r="F181" s="275">
        <v>1</v>
      </c>
      <c r="G181" s="329" t="s">
        <v>128</v>
      </c>
      <c r="H181" s="319">
        <v>148</v>
      </c>
      <c r="I181" s="278">
        <v>0</v>
      </c>
      <c r="J181" s="277">
        <v>0</v>
      </c>
      <c r="K181" s="277">
        <v>0</v>
      </c>
      <c r="L181" s="277">
        <v>0</v>
      </c>
    </row>
    <row r="182" spans="1:12" ht="51" hidden="1" customHeight="1">
      <c r="A182" s="285">
        <v>2</v>
      </c>
      <c r="B182" s="287">
        <v>9</v>
      </c>
      <c r="C182" s="285">
        <v>2</v>
      </c>
      <c r="D182" s="286">
        <v>2</v>
      </c>
      <c r="E182" s="286">
        <v>1</v>
      </c>
      <c r="F182" s="288">
        <v>2</v>
      </c>
      <c r="G182" s="287" t="s">
        <v>129</v>
      </c>
      <c r="H182" s="319">
        <v>149</v>
      </c>
      <c r="I182" s="277">
        <v>0</v>
      </c>
      <c r="J182" s="279">
        <v>0</v>
      </c>
      <c r="K182" s="279">
        <v>0</v>
      </c>
      <c r="L182" s="279">
        <v>0</v>
      </c>
    </row>
    <row r="183" spans="1:12" ht="51" hidden="1" customHeight="1">
      <c r="A183" s="272">
        <v>2</v>
      </c>
      <c r="B183" s="296">
        <v>9</v>
      </c>
      <c r="C183" s="293">
        <v>2</v>
      </c>
      <c r="D183" s="294">
        <v>2</v>
      </c>
      <c r="E183" s="294">
        <v>1</v>
      </c>
      <c r="F183" s="295">
        <v>3</v>
      </c>
      <c r="G183" s="296" t="s">
        <v>130</v>
      </c>
      <c r="H183" s="319">
        <v>150</v>
      </c>
      <c r="I183" s="327">
        <v>0</v>
      </c>
      <c r="J183" s="327">
        <v>0</v>
      </c>
      <c r="K183" s="327">
        <v>0</v>
      </c>
      <c r="L183" s="327">
        <v>0</v>
      </c>
    </row>
    <row r="184" spans="1:12" ht="76.5" customHeight="1">
      <c r="A184" s="257">
        <v>3</v>
      </c>
      <c r="B184" s="259"/>
      <c r="C184" s="257"/>
      <c r="D184" s="258"/>
      <c r="E184" s="258"/>
      <c r="F184" s="260"/>
      <c r="G184" s="312" t="s">
        <v>131</v>
      </c>
      <c r="H184" s="319">
        <v>151</v>
      </c>
      <c r="I184" s="261">
        <f>SUM(I185+I238+I303)</f>
        <v>16800</v>
      </c>
      <c r="J184" s="302">
        <f>SUM(J185+J238+J303)</f>
        <v>16800</v>
      </c>
      <c r="K184" s="262">
        <f>SUM(K185+K238+K303)</f>
        <v>16800</v>
      </c>
      <c r="L184" s="261">
        <f>SUM(L185+L238+L303)</f>
        <v>16800</v>
      </c>
    </row>
    <row r="185" spans="1:12" ht="25.5" customHeight="1">
      <c r="A185" s="306">
        <v>3</v>
      </c>
      <c r="B185" s="257">
        <v>1</v>
      </c>
      <c r="C185" s="281"/>
      <c r="D185" s="264"/>
      <c r="E185" s="264"/>
      <c r="F185" s="323"/>
      <c r="G185" s="301" t="s">
        <v>132</v>
      </c>
      <c r="H185" s="319">
        <v>152</v>
      </c>
      <c r="I185" s="261">
        <f>SUM(I186+I209+I216+I228+I232)</f>
        <v>16800</v>
      </c>
      <c r="J185" s="282">
        <f>SUM(J186+J209+J216+J228+J232)</f>
        <v>16800</v>
      </c>
      <c r="K185" s="282">
        <f>SUM(K186+K209+K216+K228+K232)</f>
        <v>16800</v>
      </c>
      <c r="L185" s="282">
        <f>SUM(L186+L209+L216+L228+L232)</f>
        <v>16800</v>
      </c>
    </row>
    <row r="186" spans="1:12" ht="25.5" customHeight="1">
      <c r="A186" s="267">
        <v>3</v>
      </c>
      <c r="B186" s="266">
        <v>1</v>
      </c>
      <c r="C186" s="267">
        <v>1</v>
      </c>
      <c r="D186" s="265"/>
      <c r="E186" s="265"/>
      <c r="F186" s="330"/>
      <c r="G186" s="276" t="s">
        <v>133</v>
      </c>
      <c r="H186" s="319">
        <v>153</v>
      </c>
      <c r="I186" s="282">
        <f>SUM(I187+I190+I195+I201+I206)</f>
        <v>16800</v>
      </c>
      <c r="J186" s="302">
        <f>SUM(J187+J190+J195+J201+J206)</f>
        <v>16800</v>
      </c>
      <c r="K186" s="262">
        <f>SUM(K187+K190+K195+K201+K206)</f>
        <v>16800</v>
      </c>
      <c r="L186" s="261">
        <f>SUM(L187+L190+L195+L201+L206)</f>
        <v>16800</v>
      </c>
    </row>
    <row r="187" spans="1:12" hidden="1">
      <c r="A187" s="272">
        <v>3</v>
      </c>
      <c r="B187" s="274">
        <v>1</v>
      </c>
      <c r="C187" s="272">
        <v>1</v>
      </c>
      <c r="D187" s="273">
        <v>1</v>
      </c>
      <c r="E187" s="273"/>
      <c r="F187" s="331"/>
      <c r="G187" s="276" t="s">
        <v>134</v>
      </c>
      <c r="H187" s="319">
        <v>154</v>
      </c>
      <c r="I187" s="261">
        <f t="shared" ref="I187:L188" si="18">I188</f>
        <v>0</v>
      </c>
      <c r="J187" s="304">
        <f t="shared" si="18"/>
        <v>0</v>
      </c>
      <c r="K187" s="283">
        <f t="shared" si="18"/>
        <v>0</v>
      </c>
      <c r="L187" s="282">
        <f t="shared" si="18"/>
        <v>0</v>
      </c>
    </row>
    <row r="188" spans="1:12" hidden="1">
      <c r="A188" s="272">
        <v>3</v>
      </c>
      <c r="B188" s="274">
        <v>1</v>
      </c>
      <c r="C188" s="272">
        <v>1</v>
      </c>
      <c r="D188" s="273">
        <v>1</v>
      </c>
      <c r="E188" s="273">
        <v>1</v>
      </c>
      <c r="F188" s="307"/>
      <c r="G188" s="276" t="s">
        <v>134</v>
      </c>
      <c r="H188" s="319">
        <v>155</v>
      </c>
      <c r="I188" s="282">
        <f t="shared" si="18"/>
        <v>0</v>
      </c>
      <c r="J188" s="261">
        <f t="shared" si="18"/>
        <v>0</v>
      </c>
      <c r="K188" s="261">
        <f t="shared" si="18"/>
        <v>0</v>
      </c>
      <c r="L188" s="261">
        <f t="shared" si="18"/>
        <v>0</v>
      </c>
    </row>
    <row r="189" spans="1:12" hidden="1">
      <c r="A189" s="272">
        <v>3</v>
      </c>
      <c r="B189" s="274">
        <v>1</v>
      </c>
      <c r="C189" s="272">
        <v>1</v>
      </c>
      <c r="D189" s="273">
        <v>1</v>
      </c>
      <c r="E189" s="273">
        <v>1</v>
      </c>
      <c r="F189" s="307">
        <v>1</v>
      </c>
      <c r="G189" s="276" t="s">
        <v>134</v>
      </c>
      <c r="H189" s="319">
        <v>156</v>
      </c>
      <c r="I189" s="279">
        <v>0</v>
      </c>
      <c r="J189" s="279">
        <v>0</v>
      </c>
      <c r="K189" s="279">
        <v>0</v>
      </c>
      <c r="L189" s="279">
        <v>0</v>
      </c>
    </row>
    <row r="190" spans="1:12" hidden="1">
      <c r="A190" s="267">
        <v>3</v>
      </c>
      <c r="B190" s="265">
        <v>1</v>
      </c>
      <c r="C190" s="265">
        <v>1</v>
      </c>
      <c r="D190" s="265">
        <v>2</v>
      </c>
      <c r="E190" s="265"/>
      <c r="F190" s="268"/>
      <c r="G190" s="266" t="s">
        <v>135</v>
      </c>
      <c r="H190" s="319">
        <v>157</v>
      </c>
      <c r="I190" s="282">
        <f>I191</f>
        <v>0</v>
      </c>
      <c r="J190" s="304">
        <f>J191</f>
        <v>0</v>
      </c>
      <c r="K190" s="283">
        <f>K191</f>
        <v>0</v>
      </c>
      <c r="L190" s="282">
        <f>L191</f>
        <v>0</v>
      </c>
    </row>
    <row r="191" spans="1:12" hidden="1">
      <c r="A191" s="272">
        <v>3</v>
      </c>
      <c r="B191" s="273">
        <v>1</v>
      </c>
      <c r="C191" s="273">
        <v>1</v>
      </c>
      <c r="D191" s="273">
        <v>2</v>
      </c>
      <c r="E191" s="273">
        <v>1</v>
      </c>
      <c r="F191" s="275"/>
      <c r="G191" s="266" t="s">
        <v>135</v>
      </c>
      <c r="H191" s="319">
        <v>158</v>
      </c>
      <c r="I191" s="261">
        <f>SUM(I192:I194)</f>
        <v>0</v>
      </c>
      <c r="J191" s="302">
        <f>SUM(J192:J194)</f>
        <v>0</v>
      </c>
      <c r="K191" s="262">
        <f>SUM(K192:K194)</f>
        <v>0</v>
      </c>
      <c r="L191" s="261">
        <f>SUM(L192:L194)</f>
        <v>0</v>
      </c>
    </row>
    <row r="192" spans="1:12" hidden="1">
      <c r="A192" s="267">
        <v>3</v>
      </c>
      <c r="B192" s="265">
        <v>1</v>
      </c>
      <c r="C192" s="265">
        <v>1</v>
      </c>
      <c r="D192" s="265">
        <v>2</v>
      </c>
      <c r="E192" s="265">
        <v>1</v>
      </c>
      <c r="F192" s="268">
        <v>1</v>
      </c>
      <c r="G192" s="266" t="s">
        <v>136</v>
      </c>
      <c r="H192" s="319">
        <v>159</v>
      </c>
      <c r="I192" s="277">
        <v>0</v>
      </c>
      <c r="J192" s="277">
        <v>0</v>
      </c>
      <c r="K192" s="277">
        <v>0</v>
      </c>
      <c r="L192" s="327">
        <v>0</v>
      </c>
    </row>
    <row r="193" spans="1:12" hidden="1">
      <c r="A193" s="272">
        <v>3</v>
      </c>
      <c r="B193" s="273">
        <v>1</v>
      </c>
      <c r="C193" s="273">
        <v>1</v>
      </c>
      <c r="D193" s="273">
        <v>2</v>
      </c>
      <c r="E193" s="273">
        <v>1</v>
      </c>
      <c r="F193" s="275">
        <v>2</v>
      </c>
      <c r="G193" s="274" t="s">
        <v>137</v>
      </c>
      <c r="H193" s="319">
        <v>160</v>
      </c>
      <c r="I193" s="279">
        <v>0</v>
      </c>
      <c r="J193" s="279">
        <v>0</v>
      </c>
      <c r="K193" s="279">
        <v>0</v>
      </c>
      <c r="L193" s="279">
        <v>0</v>
      </c>
    </row>
    <row r="194" spans="1:12" ht="25.5" hidden="1" customHeight="1">
      <c r="A194" s="267">
        <v>3</v>
      </c>
      <c r="B194" s="265">
        <v>1</v>
      </c>
      <c r="C194" s="265">
        <v>1</v>
      </c>
      <c r="D194" s="265">
        <v>2</v>
      </c>
      <c r="E194" s="265">
        <v>1</v>
      </c>
      <c r="F194" s="268">
        <v>3</v>
      </c>
      <c r="G194" s="266" t="s">
        <v>138</v>
      </c>
      <c r="H194" s="319">
        <v>161</v>
      </c>
      <c r="I194" s="277">
        <v>0</v>
      </c>
      <c r="J194" s="277">
        <v>0</v>
      </c>
      <c r="K194" s="277">
        <v>0</v>
      </c>
      <c r="L194" s="327">
        <v>0</v>
      </c>
    </row>
    <row r="195" spans="1:12">
      <c r="A195" s="272">
        <v>3</v>
      </c>
      <c r="B195" s="273">
        <v>1</v>
      </c>
      <c r="C195" s="273">
        <v>1</v>
      </c>
      <c r="D195" s="273">
        <v>3</v>
      </c>
      <c r="E195" s="273"/>
      <c r="F195" s="275"/>
      <c r="G195" s="274" t="s">
        <v>139</v>
      </c>
      <c r="H195" s="319">
        <v>162</v>
      </c>
      <c r="I195" s="261">
        <f>I196</f>
        <v>16800</v>
      </c>
      <c r="J195" s="302">
        <f>J196</f>
        <v>16800</v>
      </c>
      <c r="K195" s="262">
        <f>K196</f>
        <v>16800</v>
      </c>
      <c r="L195" s="261">
        <f>L196</f>
        <v>16800</v>
      </c>
    </row>
    <row r="196" spans="1:12">
      <c r="A196" s="272">
        <v>3</v>
      </c>
      <c r="B196" s="273">
        <v>1</v>
      </c>
      <c r="C196" s="273">
        <v>1</v>
      </c>
      <c r="D196" s="273">
        <v>3</v>
      </c>
      <c r="E196" s="273">
        <v>1</v>
      </c>
      <c r="F196" s="275"/>
      <c r="G196" s="274" t="s">
        <v>139</v>
      </c>
      <c r="H196" s="319">
        <v>163</v>
      </c>
      <c r="I196" s="261">
        <f>SUM(I197:I200)</f>
        <v>16800</v>
      </c>
      <c r="J196" s="261">
        <f>SUM(J197:J200)</f>
        <v>16800</v>
      </c>
      <c r="K196" s="261">
        <f>SUM(K197:K200)</f>
        <v>16800</v>
      </c>
      <c r="L196" s="261">
        <f>SUM(L197:L200)</f>
        <v>16800</v>
      </c>
    </row>
    <row r="197" spans="1:12" hidden="1">
      <c r="A197" s="272">
        <v>3</v>
      </c>
      <c r="B197" s="273">
        <v>1</v>
      </c>
      <c r="C197" s="273">
        <v>1</v>
      </c>
      <c r="D197" s="273">
        <v>3</v>
      </c>
      <c r="E197" s="273">
        <v>1</v>
      </c>
      <c r="F197" s="275">
        <v>1</v>
      </c>
      <c r="G197" s="274" t="s">
        <v>140</v>
      </c>
      <c r="H197" s="319">
        <v>164</v>
      </c>
      <c r="I197" s="279">
        <v>0</v>
      </c>
      <c r="J197" s="279">
        <v>0</v>
      </c>
      <c r="K197" s="279">
        <v>0</v>
      </c>
      <c r="L197" s="327">
        <v>0</v>
      </c>
    </row>
    <row r="198" spans="1:12">
      <c r="A198" s="272">
        <v>3</v>
      </c>
      <c r="B198" s="273">
        <v>1</v>
      </c>
      <c r="C198" s="273">
        <v>1</v>
      </c>
      <c r="D198" s="273">
        <v>3</v>
      </c>
      <c r="E198" s="273">
        <v>1</v>
      </c>
      <c r="F198" s="275">
        <v>2</v>
      </c>
      <c r="G198" s="274" t="s">
        <v>141</v>
      </c>
      <c r="H198" s="319">
        <v>165</v>
      </c>
      <c r="I198" s="277">
        <v>16800</v>
      </c>
      <c r="J198" s="279">
        <v>16800</v>
      </c>
      <c r="K198" s="279">
        <v>16800</v>
      </c>
      <c r="L198" s="279">
        <v>16800</v>
      </c>
    </row>
    <row r="199" spans="1:12" hidden="1">
      <c r="A199" s="272">
        <v>3</v>
      </c>
      <c r="B199" s="273">
        <v>1</v>
      </c>
      <c r="C199" s="273">
        <v>1</v>
      </c>
      <c r="D199" s="273">
        <v>3</v>
      </c>
      <c r="E199" s="273">
        <v>1</v>
      </c>
      <c r="F199" s="275">
        <v>3</v>
      </c>
      <c r="G199" s="276" t="s">
        <v>142</v>
      </c>
      <c r="H199" s="319">
        <v>166</v>
      </c>
      <c r="I199" s="277">
        <v>0</v>
      </c>
      <c r="J199" s="297">
        <v>0</v>
      </c>
      <c r="K199" s="297">
        <v>0</v>
      </c>
      <c r="L199" s="297">
        <v>0</v>
      </c>
    </row>
    <row r="200" spans="1:12" ht="26.25" hidden="1" customHeight="1">
      <c r="A200" s="285">
        <v>3</v>
      </c>
      <c r="B200" s="286">
        <v>1</v>
      </c>
      <c r="C200" s="286">
        <v>1</v>
      </c>
      <c r="D200" s="286">
        <v>3</v>
      </c>
      <c r="E200" s="286">
        <v>1</v>
      </c>
      <c r="F200" s="288">
        <v>4</v>
      </c>
      <c r="G200" s="233" t="s">
        <v>143</v>
      </c>
      <c r="H200" s="319">
        <v>167</v>
      </c>
      <c r="I200" s="332">
        <v>0</v>
      </c>
      <c r="J200" s="333">
        <v>0</v>
      </c>
      <c r="K200" s="279">
        <v>0</v>
      </c>
      <c r="L200" s="279">
        <v>0</v>
      </c>
    </row>
    <row r="201" spans="1:12" hidden="1">
      <c r="A201" s="285">
        <v>3</v>
      </c>
      <c r="B201" s="286">
        <v>1</v>
      </c>
      <c r="C201" s="286">
        <v>1</v>
      </c>
      <c r="D201" s="286">
        <v>4</v>
      </c>
      <c r="E201" s="286"/>
      <c r="F201" s="288"/>
      <c r="G201" s="287" t="s">
        <v>144</v>
      </c>
      <c r="H201" s="319">
        <v>168</v>
      </c>
      <c r="I201" s="261">
        <f>I202</f>
        <v>0</v>
      </c>
      <c r="J201" s="305">
        <f>J202</f>
        <v>0</v>
      </c>
      <c r="K201" s="270">
        <f>K202</f>
        <v>0</v>
      </c>
      <c r="L201" s="271">
        <f>L202</f>
        <v>0</v>
      </c>
    </row>
    <row r="202" spans="1:12" hidden="1">
      <c r="A202" s="272">
        <v>3</v>
      </c>
      <c r="B202" s="273">
        <v>1</v>
      </c>
      <c r="C202" s="273">
        <v>1</v>
      </c>
      <c r="D202" s="273">
        <v>4</v>
      </c>
      <c r="E202" s="273">
        <v>1</v>
      </c>
      <c r="F202" s="275"/>
      <c r="G202" s="287" t="s">
        <v>144</v>
      </c>
      <c r="H202" s="319">
        <v>169</v>
      </c>
      <c r="I202" s="282">
        <f>SUM(I203:I205)</f>
        <v>0</v>
      </c>
      <c r="J202" s="302">
        <f>SUM(J203:J205)</f>
        <v>0</v>
      </c>
      <c r="K202" s="262">
        <f>SUM(K203:K205)</f>
        <v>0</v>
      </c>
      <c r="L202" s="261">
        <f>SUM(L203:L205)</f>
        <v>0</v>
      </c>
    </row>
    <row r="203" spans="1:12" hidden="1">
      <c r="A203" s="272">
        <v>3</v>
      </c>
      <c r="B203" s="273">
        <v>1</v>
      </c>
      <c r="C203" s="273">
        <v>1</v>
      </c>
      <c r="D203" s="273">
        <v>4</v>
      </c>
      <c r="E203" s="273">
        <v>1</v>
      </c>
      <c r="F203" s="275">
        <v>1</v>
      </c>
      <c r="G203" s="274" t="s">
        <v>145</v>
      </c>
      <c r="H203" s="319">
        <v>170</v>
      </c>
      <c r="I203" s="279">
        <v>0</v>
      </c>
      <c r="J203" s="279">
        <v>0</v>
      </c>
      <c r="K203" s="279">
        <v>0</v>
      </c>
      <c r="L203" s="327">
        <v>0</v>
      </c>
    </row>
    <row r="204" spans="1:12" ht="25.5" hidden="1" customHeight="1">
      <c r="A204" s="267">
        <v>3</v>
      </c>
      <c r="B204" s="265">
        <v>1</v>
      </c>
      <c r="C204" s="265">
        <v>1</v>
      </c>
      <c r="D204" s="265">
        <v>4</v>
      </c>
      <c r="E204" s="265">
        <v>1</v>
      </c>
      <c r="F204" s="268">
        <v>2</v>
      </c>
      <c r="G204" s="266" t="s">
        <v>452</v>
      </c>
      <c r="H204" s="319">
        <v>171</v>
      </c>
      <c r="I204" s="277">
        <v>0</v>
      </c>
      <c r="J204" s="277">
        <v>0</v>
      </c>
      <c r="K204" s="278">
        <v>0</v>
      </c>
      <c r="L204" s="279">
        <v>0</v>
      </c>
    </row>
    <row r="205" spans="1:12" hidden="1">
      <c r="A205" s="272">
        <v>3</v>
      </c>
      <c r="B205" s="273">
        <v>1</v>
      </c>
      <c r="C205" s="273">
        <v>1</v>
      </c>
      <c r="D205" s="273">
        <v>4</v>
      </c>
      <c r="E205" s="273">
        <v>1</v>
      </c>
      <c r="F205" s="275">
        <v>3</v>
      </c>
      <c r="G205" s="274" t="s">
        <v>146</v>
      </c>
      <c r="H205" s="319">
        <v>172</v>
      </c>
      <c r="I205" s="277">
        <v>0</v>
      </c>
      <c r="J205" s="277">
        <v>0</v>
      </c>
      <c r="K205" s="277">
        <v>0</v>
      </c>
      <c r="L205" s="279">
        <v>0</v>
      </c>
    </row>
    <row r="206" spans="1:12" ht="25.5" hidden="1" customHeight="1">
      <c r="A206" s="272">
        <v>3</v>
      </c>
      <c r="B206" s="273">
        <v>1</v>
      </c>
      <c r="C206" s="273">
        <v>1</v>
      </c>
      <c r="D206" s="273">
        <v>5</v>
      </c>
      <c r="E206" s="273"/>
      <c r="F206" s="275"/>
      <c r="G206" s="274" t="s">
        <v>147</v>
      </c>
      <c r="H206" s="319">
        <v>173</v>
      </c>
      <c r="I206" s="261">
        <f t="shared" ref="I206:L207" si="19">I207</f>
        <v>0</v>
      </c>
      <c r="J206" s="302">
        <f t="shared" si="19"/>
        <v>0</v>
      </c>
      <c r="K206" s="262">
        <f t="shared" si="19"/>
        <v>0</v>
      </c>
      <c r="L206" s="261">
        <f t="shared" si="19"/>
        <v>0</v>
      </c>
    </row>
    <row r="207" spans="1:12" ht="25.5" hidden="1" customHeight="1">
      <c r="A207" s="285">
        <v>3</v>
      </c>
      <c r="B207" s="286">
        <v>1</v>
      </c>
      <c r="C207" s="286">
        <v>1</v>
      </c>
      <c r="D207" s="286">
        <v>5</v>
      </c>
      <c r="E207" s="286">
        <v>1</v>
      </c>
      <c r="F207" s="288"/>
      <c r="G207" s="274" t="s">
        <v>147</v>
      </c>
      <c r="H207" s="319">
        <v>174</v>
      </c>
      <c r="I207" s="262">
        <f t="shared" si="19"/>
        <v>0</v>
      </c>
      <c r="J207" s="262">
        <f t="shared" si="19"/>
        <v>0</v>
      </c>
      <c r="K207" s="262">
        <f t="shared" si="19"/>
        <v>0</v>
      </c>
      <c r="L207" s="262">
        <f t="shared" si="19"/>
        <v>0</v>
      </c>
    </row>
    <row r="208" spans="1:12" ht="25.5" hidden="1" customHeight="1">
      <c r="A208" s="272">
        <v>3</v>
      </c>
      <c r="B208" s="273">
        <v>1</v>
      </c>
      <c r="C208" s="273">
        <v>1</v>
      </c>
      <c r="D208" s="273">
        <v>5</v>
      </c>
      <c r="E208" s="273">
        <v>1</v>
      </c>
      <c r="F208" s="275">
        <v>1</v>
      </c>
      <c r="G208" s="274" t="s">
        <v>147</v>
      </c>
      <c r="H208" s="319">
        <v>175</v>
      </c>
      <c r="I208" s="277">
        <v>0</v>
      </c>
      <c r="J208" s="279">
        <v>0</v>
      </c>
      <c r="K208" s="279">
        <v>0</v>
      </c>
      <c r="L208" s="279">
        <v>0</v>
      </c>
    </row>
    <row r="209" spans="1:15" ht="25.5" hidden="1" customHeight="1">
      <c r="A209" s="285">
        <v>3</v>
      </c>
      <c r="B209" s="286">
        <v>1</v>
      </c>
      <c r="C209" s="286">
        <v>2</v>
      </c>
      <c r="D209" s="286"/>
      <c r="E209" s="286"/>
      <c r="F209" s="288"/>
      <c r="G209" s="287" t="s">
        <v>148</v>
      </c>
      <c r="H209" s="319">
        <v>176</v>
      </c>
      <c r="I209" s="261">
        <f t="shared" ref="I209:L210" si="20">I210</f>
        <v>0</v>
      </c>
      <c r="J209" s="305">
        <f t="shared" si="20"/>
        <v>0</v>
      </c>
      <c r="K209" s="270">
        <f t="shared" si="20"/>
        <v>0</v>
      </c>
      <c r="L209" s="271">
        <f t="shared" si="20"/>
        <v>0</v>
      </c>
    </row>
    <row r="210" spans="1:15" ht="25.5" hidden="1" customHeight="1">
      <c r="A210" s="272">
        <v>3</v>
      </c>
      <c r="B210" s="273">
        <v>1</v>
      </c>
      <c r="C210" s="273">
        <v>2</v>
      </c>
      <c r="D210" s="273">
        <v>1</v>
      </c>
      <c r="E210" s="273"/>
      <c r="F210" s="275"/>
      <c r="G210" s="287" t="s">
        <v>148</v>
      </c>
      <c r="H210" s="319">
        <v>177</v>
      </c>
      <c r="I210" s="282">
        <f t="shared" si="20"/>
        <v>0</v>
      </c>
      <c r="J210" s="302">
        <f t="shared" si="20"/>
        <v>0</v>
      </c>
      <c r="K210" s="262">
        <f t="shared" si="20"/>
        <v>0</v>
      </c>
      <c r="L210" s="261">
        <f t="shared" si="20"/>
        <v>0</v>
      </c>
    </row>
    <row r="211" spans="1:15" ht="25.5" hidden="1" customHeight="1">
      <c r="A211" s="267">
        <v>3</v>
      </c>
      <c r="B211" s="265">
        <v>1</v>
      </c>
      <c r="C211" s="265">
        <v>2</v>
      </c>
      <c r="D211" s="265">
        <v>1</v>
      </c>
      <c r="E211" s="265">
        <v>1</v>
      </c>
      <c r="F211" s="268"/>
      <c r="G211" s="287" t="s">
        <v>148</v>
      </c>
      <c r="H211" s="319">
        <v>178</v>
      </c>
      <c r="I211" s="261">
        <f>SUM(I212:I215)</f>
        <v>0</v>
      </c>
      <c r="J211" s="304">
        <f>SUM(J212:J215)</f>
        <v>0</v>
      </c>
      <c r="K211" s="283">
        <f>SUM(K212:K215)</f>
        <v>0</v>
      </c>
      <c r="L211" s="282">
        <f>SUM(L212:L215)</f>
        <v>0</v>
      </c>
    </row>
    <row r="212" spans="1:15" ht="38.25" hidden="1" customHeight="1">
      <c r="A212" s="272">
        <v>3</v>
      </c>
      <c r="B212" s="273">
        <v>1</v>
      </c>
      <c r="C212" s="273">
        <v>2</v>
      </c>
      <c r="D212" s="273">
        <v>1</v>
      </c>
      <c r="E212" s="273">
        <v>1</v>
      </c>
      <c r="F212" s="275">
        <v>2</v>
      </c>
      <c r="G212" s="274" t="s">
        <v>453</v>
      </c>
      <c r="H212" s="319">
        <v>179</v>
      </c>
      <c r="I212" s="279">
        <v>0</v>
      </c>
      <c r="J212" s="279">
        <v>0</v>
      </c>
      <c r="K212" s="279">
        <v>0</v>
      </c>
      <c r="L212" s="279">
        <v>0</v>
      </c>
    </row>
    <row r="213" spans="1:15" hidden="1">
      <c r="A213" s="272">
        <v>3</v>
      </c>
      <c r="B213" s="273">
        <v>1</v>
      </c>
      <c r="C213" s="273">
        <v>2</v>
      </c>
      <c r="D213" s="272">
        <v>1</v>
      </c>
      <c r="E213" s="273">
        <v>1</v>
      </c>
      <c r="F213" s="275">
        <v>3</v>
      </c>
      <c r="G213" s="274" t="s">
        <v>149</v>
      </c>
      <c r="H213" s="319">
        <v>180</v>
      </c>
      <c r="I213" s="279">
        <v>0</v>
      </c>
      <c r="J213" s="279">
        <v>0</v>
      </c>
      <c r="K213" s="279">
        <v>0</v>
      </c>
      <c r="L213" s="279">
        <v>0</v>
      </c>
    </row>
    <row r="214" spans="1:15" ht="25.5" hidden="1" customHeight="1">
      <c r="A214" s="272">
        <v>3</v>
      </c>
      <c r="B214" s="273">
        <v>1</v>
      </c>
      <c r="C214" s="273">
        <v>2</v>
      </c>
      <c r="D214" s="272">
        <v>1</v>
      </c>
      <c r="E214" s="273">
        <v>1</v>
      </c>
      <c r="F214" s="275">
        <v>4</v>
      </c>
      <c r="G214" s="274" t="s">
        <v>150</v>
      </c>
      <c r="H214" s="319">
        <v>181</v>
      </c>
      <c r="I214" s="279">
        <v>0</v>
      </c>
      <c r="J214" s="279">
        <v>0</v>
      </c>
      <c r="K214" s="279">
        <v>0</v>
      </c>
      <c r="L214" s="279">
        <v>0</v>
      </c>
    </row>
    <row r="215" spans="1:15" hidden="1">
      <c r="A215" s="285">
        <v>3</v>
      </c>
      <c r="B215" s="294">
        <v>1</v>
      </c>
      <c r="C215" s="294">
        <v>2</v>
      </c>
      <c r="D215" s="293">
        <v>1</v>
      </c>
      <c r="E215" s="294">
        <v>1</v>
      </c>
      <c r="F215" s="295">
        <v>5</v>
      </c>
      <c r="G215" s="296" t="s">
        <v>151</v>
      </c>
      <c r="H215" s="319">
        <v>182</v>
      </c>
      <c r="I215" s="279">
        <v>0</v>
      </c>
      <c r="J215" s="279">
        <v>0</v>
      </c>
      <c r="K215" s="279">
        <v>0</v>
      </c>
      <c r="L215" s="327">
        <v>0</v>
      </c>
    </row>
    <row r="216" spans="1:15" hidden="1">
      <c r="A216" s="272">
        <v>3</v>
      </c>
      <c r="B216" s="273">
        <v>1</v>
      </c>
      <c r="C216" s="273">
        <v>3</v>
      </c>
      <c r="D216" s="272"/>
      <c r="E216" s="273"/>
      <c r="F216" s="275"/>
      <c r="G216" s="274" t="s">
        <v>152</v>
      </c>
      <c r="H216" s="319">
        <v>183</v>
      </c>
      <c r="I216" s="261">
        <f>SUM(I217+I220)</f>
        <v>0</v>
      </c>
      <c r="J216" s="302">
        <f>SUM(J217+J220)</f>
        <v>0</v>
      </c>
      <c r="K216" s="262">
        <f>SUM(K217+K220)</f>
        <v>0</v>
      </c>
      <c r="L216" s="261">
        <f>SUM(L217+L220)</f>
        <v>0</v>
      </c>
    </row>
    <row r="217" spans="1:15" ht="25.5" hidden="1" customHeight="1">
      <c r="A217" s="267">
        <v>3</v>
      </c>
      <c r="B217" s="265">
        <v>1</v>
      </c>
      <c r="C217" s="265">
        <v>3</v>
      </c>
      <c r="D217" s="267">
        <v>1</v>
      </c>
      <c r="E217" s="272"/>
      <c r="F217" s="268"/>
      <c r="G217" s="266" t="s">
        <v>153</v>
      </c>
      <c r="H217" s="319">
        <v>184</v>
      </c>
      <c r="I217" s="282">
        <f t="shared" ref="I217:L218" si="21">I218</f>
        <v>0</v>
      </c>
      <c r="J217" s="304">
        <f t="shared" si="21"/>
        <v>0</v>
      </c>
      <c r="K217" s="283">
        <f t="shared" si="21"/>
        <v>0</v>
      </c>
      <c r="L217" s="282">
        <f t="shared" si="21"/>
        <v>0</v>
      </c>
    </row>
    <row r="218" spans="1:15" ht="25.5" hidden="1" customHeight="1">
      <c r="A218" s="272">
        <v>3</v>
      </c>
      <c r="B218" s="273">
        <v>1</v>
      </c>
      <c r="C218" s="273">
        <v>3</v>
      </c>
      <c r="D218" s="272">
        <v>1</v>
      </c>
      <c r="E218" s="272">
        <v>1</v>
      </c>
      <c r="F218" s="275"/>
      <c r="G218" s="266" t="s">
        <v>153</v>
      </c>
      <c r="H218" s="319">
        <v>185</v>
      </c>
      <c r="I218" s="261">
        <f t="shared" si="21"/>
        <v>0</v>
      </c>
      <c r="J218" s="302">
        <f t="shared" si="21"/>
        <v>0</v>
      </c>
      <c r="K218" s="262">
        <f t="shared" si="21"/>
        <v>0</v>
      </c>
      <c r="L218" s="261">
        <f t="shared" si="21"/>
        <v>0</v>
      </c>
    </row>
    <row r="219" spans="1:15" ht="25.5" hidden="1" customHeight="1">
      <c r="A219" s="272">
        <v>3</v>
      </c>
      <c r="B219" s="274">
        <v>1</v>
      </c>
      <c r="C219" s="272">
        <v>3</v>
      </c>
      <c r="D219" s="273">
        <v>1</v>
      </c>
      <c r="E219" s="273">
        <v>1</v>
      </c>
      <c r="F219" s="275">
        <v>1</v>
      </c>
      <c r="G219" s="266" t="s">
        <v>153</v>
      </c>
      <c r="H219" s="319">
        <v>186</v>
      </c>
      <c r="I219" s="327">
        <v>0</v>
      </c>
      <c r="J219" s="327">
        <v>0</v>
      </c>
      <c r="K219" s="327">
        <v>0</v>
      </c>
      <c r="L219" s="327">
        <v>0</v>
      </c>
    </row>
    <row r="220" spans="1:15" hidden="1">
      <c r="A220" s="272">
        <v>3</v>
      </c>
      <c r="B220" s="274">
        <v>1</v>
      </c>
      <c r="C220" s="272">
        <v>3</v>
      </c>
      <c r="D220" s="273">
        <v>2</v>
      </c>
      <c r="E220" s="273"/>
      <c r="F220" s="275"/>
      <c r="G220" s="274" t="s">
        <v>154</v>
      </c>
      <c r="H220" s="319">
        <v>187</v>
      </c>
      <c r="I220" s="261">
        <f>I221</f>
        <v>0</v>
      </c>
      <c r="J220" s="302">
        <f>J221</f>
        <v>0</v>
      </c>
      <c r="K220" s="262">
        <f>K221</f>
        <v>0</v>
      </c>
      <c r="L220" s="261">
        <f>L221</f>
        <v>0</v>
      </c>
    </row>
    <row r="221" spans="1:15" hidden="1">
      <c r="A221" s="267">
        <v>3</v>
      </c>
      <c r="B221" s="266">
        <v>1</v>
      </c>
      <c r="C221" s="267">
        <v>3</v>
      </c>
      <c r="D221" s="265">
        <v>2</v>
      </c>
      <c r="E221" s="265">
        <v>1</v>
      </c>
      <c r="F221" s="268"/>
      <c r="G221" s="274" t="s">
        <v>154</v>
      </c>
      <c r="H221" s="319">
        <v>188</v>
      </c>
      <c r="I221" s="261">
        <f>SUM(I222:I227)</f>
        <v>0</v>
      </c>
      <c r="J221" s="261">
        <f>SUM(J222:J227)</f>
        <v>0</v>
      </c>
      <c r="K221" s="261">
        <f>SUM(K222:K227)</f>
        <v>0</v>
      </c>
      <c r="L221" s="261">
        <f>SUM(L222:L227)</f>
        <v>0</v>
      </c>
      <c r="M221" s="334"/>
      <c r="N221" s="334"/>
      <c r="O221" s="334"/>
    </row>
    <row r="222" spans="1:15" hidden="1">
      <c r="A222" s="272">
        <v>3</v>
      </c>
      <c r="B222" s="274">
        <v>1</v>
      </c>
      <c r="C222" s="272">
        <v>3</v>
      </c>
      <c r="D222" s="273">
        <v>2</v>
      </c>
      <c r="E222" s="273">
        <v>1</v>
      </c>
      <c r="F222" s="275">
        <v>1</v>
      </c>
      <c r="G222" s="274" t="s">
        <v>155</v>
      </c>
      <c r="H222" s="319">
        <v>189</v>
      </c>
      <c r="I222" s="279">
        <v>0</v>
      </c>
      <c r="J222" s="279">
        <v>0</v>
      </c>
      <c r="K222" s="279">
        <v>0</v>
      </c>
      <c r="L222" s="327">
        <v>0</v>
      </c>
    </row>
    <row r="223" spans="1:15" ht="25.5" hidden="1" customHeight="1">
      <c r="A223" s="272">
        <v>3</v>
      </c>
      <c r="B223" s="274">
        <v>1</v>
      </c>
      <c r="C223" s="272">
        <v>3</v>
      </c>
      <c r="D223" s="273">
        <v>2</v>
      </c>
      <c r="E223" s="273">
        <v>1</v>
      </c>
      <c r="F223" s="275">
        <v>2</v>
      </c>
      <c r="G223" s="274" t="s">
        <v>156</v>
      </c>
      <c r="H223" s="319">
        <v>190</v>
      </c>
      <c r="I223" s="279">
        <v>0</v>
      </c>
      <c r="J223" s="279">
        <v>0</v>
      </c>
      <c r="K223" s="279">
        <v>0</v>
      </c>
      <c r="L223" s="279">
        <v>0</v>
      </c>
    </row>
    <row r="224" spans="1:15" hidden="1">
      <c r="A224" s="272">
        <v>3</v>
      </c>
      <c r="B224" s="274">
        <v>1</v>
      </c>
      <c r="C224" s="272">
        <v>3</v>
      </c>
      <c r="D224" s="273">
        <v>2</v>
      </c>
      <c r="E224" s="273">
        <v>1</v>
      </c>
      <c r="F224" s="275">
        <v>3</v>
      </c>
      <c r="G224" s="274" t="s">
        <v>157</v>
      </c>
      <c r="H224" s="319">
        <v>191</v>
      </c>
      <c r="I224" s="279">
        <v>0</v>
      </c>
      <c r="J224" s="279">
        <v>0</v>
      </c>
      <c r="K224" s="279">
        <v>0</v>
      </c>
      <c r="L224" s="279">
        <v>0</v>
      </c>
    </row>
    <row r="225" spans="1:12" ht="25.5" hidden="1" customHeight="1">
      <c r="A225" s="272">
        <v>3</v>
      </c>
      <c r="B225" s="274">
        <v>1</v>
      </c>
      <c r="C225" s="272">
        <v>3</v>
      </c>
      <c r="D225" s="273">
        <v>2</v>
      </c>
      <c r="E225" s="273">
        <v>1</v>
      </c>
      <c r="F225" s="275">
        <v>4</v>
      </c>
      <c r="G225" s="274" t="s">
        <v>454</v>
      </c>
      <c r="H225" s="319">
        <v>192</v>
      </c>
      <c r="I225" s="279">
        <v>0</v>
      </c>
      <c r="J225" s="279">
        <v>0</v>
      </c>
      <c r="K225" s="279">
        <v>0</v>
      </c>
      <c r="L225" s="327">
        <v>0</v>
      </c>
    </row>
    <row r="226" spans="1:12" hidden="1">
      <c r="A226" s="272">
        <v>3</v>
      </c>
      <c r="B226" s="274">
        <v>1</v>
      </c>
      <c r="C226" s="272">
        <v>3</v>
      </c>
      <c r="D226" s="273">
        <v>2</v>
      </c>
      <c r="E226" s="273">
        <v>1</v>
      </c>
      <c r="F226" s="275">
        <v>5</v>
      </c>
      <c r="G226" s="266" t="s">
        <v>158</v>
      </c>
      <c r="H226" s="319">
        <v>193</v>
      </c>
      <c r="I226" s="279">
        <v>0</v>
      </c>
      <c r="J226" s="279">
        <v>0</v>
      </c>
      <c r="K226" s="279">
        <v>0</v>
      </c>
      <c r="L226" s="279">
        <v>0</v>
      </c>
    </row>
    <row r="227" spans="1:12" hidden="1">
      <c r="A227" s="272">
        <v>3</v>
      </c>
      <c r="B227" s="274">
        <v>1</v>
      </c>
      <c r="C227" s="272">
        <v>3</v>
      </c>
      <c r="D227" s="273">
        <v>2</v>
      </c>
      <c r="E227" s="273">
        <v>1</v>
      </c>
      <c r="F227" s="275">
        <v>6</v>
      </c>
      <c r="G227" s="266" t="s">
        <v>154</v>
      </c>
      <c r="H227" s="319">
        <v>194</v>
      </c>
      <c r="I227" s="279">
        <v>0</v>
      </c>
      <c r="J227" s="279">
        <v>0</v>
      </c>
      <c r="K227" s="279">
        <v>0</v>
      </c>
      <c r="L227" s="327">
        <v>0</v>
      </c>
    </row>
    <row r="228" spans="1:12" ht="25.5" hidden="1" customHeight="1">
      <c r="A228" s="267">
        <v>3</v>
      </c>
      <c r="B228" s="265">
        <v>1</v>
      </c>
      <c r="C228" s="265">
        <v>4</v>
      </c>
      <c r="D228" s="265"/>
      <c r="E228" s="265"/>
      <c r="F228" s="268"/>
      <c r="G228" s="266" t="s">
        <v>159</v>
      </c>
      <c r="H228" s="319">
        <v>195</v>
      </c>
      <c r="I228" s="282">
        <f t="shared" ref="I228:L230" si="22">I229</f>
        <v>0</v>
      </c>
      <c r="J228" s="304">
        <f t="shared" si="22"/>
        <v>0</v>
      </c>
      <c r="K228" s="283">
        <f t="shared" si="22"/>
        <v>0</v>
      </c>
      <c r="L228" s="283">
        <f t="shared" si="22"/>
        <v>0</v>
      </c>
    </row>
    <row r="229" spans="1:12" ht="25.5" hidden="1" customHeight="1">
      <c r="A229" s="285">
        <v>3</v>
      </c>
      <c r="B229" s="294">
        <v>1</v>
      </c>
      <c r="C229" s="294">
        <v>4</v>
      </c>
      <c r="D229" s="294">
        <v>1</v>
      </c>
      <c r="E229" s="294"/>
      <c r="F229" s="295"/>
      <c r="G229" s="266" t="s">
        <v>159</v>
      </c>
      <c r="H229" s="319">
        <v>196</v>
      </c>
      <c r="I229" s="289">
        <f t="shared" si="22"/>
        <v>0</v>
      </c>
      <c r="J229" s="317">
        <f t="shared" si="22"/>
        <v>0</v>
      </c>
      <c r="K229" s="290">
        <f t="shared" si="22"/>
        <v>0</v>
      </c>
      <c r="L229" s="290">
        <f t="shared" si="22"/>
        <v>0</v>
      </c>
    </row>
    <row r="230" spans="1:12" ht="25.5" hidden="1" customHeight="1">
      <c r="A230" s="272">
        <v>3</v>
      </c>
      <c r="B230" s="273">
        <v>1</v>
      </c>
      <c r="C230" s="273">
        <v>4</v>
      </c>
      <c r="D230" s="273">
        <v>1</v>
      </c>
      <c r="E230" s="273">
        <v>1</v>
      </c>
      <c r="F230" s="275"/>
      <c r="G230" s="266" t="s">
        <v>160</v>
      </c>
      <c r="H230" s="319">
        <v>197</v>
      </c>
      <c r="I230" s="261">
        <f t="shared" si="22"/>
        <v>0</v>
      </c>
      <c r="J230" s="302">
        <f t="shared" si="22"/>
        <v>0</v>
      </c>
      <c r="K230" s="262">
        <f t="shared" si="22"/>
        <v>0</v>
      </c>
      <c r="L230" s="262">
        <f t="shared" si="22"/>
        <v>0</v>
      </c>
    </row>
    <row r="231" spans="1:12" ht="25.5" hidden="1" customHeight="1">
      <c r="A231" s="276">
        <v>3</v>
      </c>
      <c r="B231" s="272">
        <v>1</v>
      </c>
      <c r="C231" s="273">
        <v>4</v>
      </c>
      <c r="D231" s="273">
        <v>1</v>
      </c>
      <c r="E231" s="273">
        <v>1</v>
      </c>
      <c r="F231" s="275">
        <v>1</v>
      </c>
      <c r="G231" s="266" t="s">
        <v>160</v>
      </c>
      <c r="H231" s="319">
        <v>198</v>
      </c>
      <c r="I231" s="279">
        <v>0</v>
      </c>
      <c r="J231" s="279">
        <v>0</v>
      </c>
      <c r="K231" s="279">
        <v>0</v>
      </c>
      <c r="L231" s="279">
        <v>0</v>
      </c>
    </row>
    <row r="232" spans="1:12" ht="25.5" hidden="1" customHeight="1">
      <c r="A232" s="276">
        <v>3</v>
      </c>
      <c r="B232" s="273">
        <v>1</v>
      </c>
      <c r="C232" s="273">
        <v>5</v>
      </c>
      <c r="D232" s="273"/>
      <c r="E232" s="273"/>
      <c r="F232" s="275"/>
      <c r="G232" s="274" t="s">
        <v>455</v>
      </c>
      <c r="H232" s="319">
        <v>199</v>
      </c>
      <c r="I232" s="261">
        <f t="shared" ref="I232:L233" si="23">I233</f>
        <v>0</v>
      </c>
      <c r="J232" s="261">
        <f t="shared" si="23"/>
        <v>0</v>
      </c>
      <c r="K232" s="261">
        <f t="shared" si="23"/>
        <v>0</v>
      </c>
      <c r="L232" s="261">
        <f t="shared" si="23"/>
        <v>0</v>
      </c>
    </row>
    <row r="233" spans="1:12" ht="25.5" hidden="1" customHeight="1">
      <c r="A233" s="276">
        <v>3</v>
      </c>
      <c r="B233" s="273">
        <v>1</v>
      </c>
      <c r="C233" s="273">
        <v>5</v>
      </c>
      <c r="D233" s="273">
        <v>1</v>
      </c>
      <c r="E233" s="273"/>
      <c r="F233" s="275"/>
      <c r="G233" s="274" t="s">
        <v>455</v>
      </c>
      <c r="H233" s="319">
        <v>200</v>
      </c>
      <c r="I233" s="261">
        <f t="shared" si="23"/>
        <v>0</v>
      </c>
      <c r="J233" s="261">
        <f t="shared" si="23"/>
        <v>0</v>
      </c>
      <c r="K233" s="261">
        <f t="shared" si="23"/>
        <v>0</v>
      </c>
      <c r="L233" s="261">
        <f t="shared" si="23"/>
        <v>0</v>
      </c>
    </row>
    <row r="234" spans="1:12" ht="25.5" hidden="1" customHeight="1">
      <c r="A234" s="276">
        <v>3</v>
      </c>
      <c r="B234" s="273">
        <v>1</v>
      </c>
      <c r="C234" s="273">
        <v>5</v>
      </c>
      <c r="D234" s="273">
        <v>1</v>
      </c>
      <c r="E234" s="273">
        <v>1</v>
      </c>
      <c r="F234" s="275"/>
      <c r="G234" s="274" t="s">
        <v>455</v>
      </c>
      <c r="H234" s="319">
        <v>201</v>
      </c>
      <c r="I234" s="261">
        <f>SUM(I235:I237)</f>
        <v>0</v>
      </c>
      <c r="J234" s="261">
        <f>SUM(J235:J237)</f>
        <v>0</v>
      </c>
      <c r="K234" s="261">
        <f>SUM(K235:K237)</f>
        <v>0</v>
      </c>
      <c r="L234" s="261">
        <f>SUM(L235:L237)</f>
        <v>0</v>
      </c>
    </row>
    <row r="235" spans="1:12" hidden="1">
      <c r="A235" s="276">
        <v>3</v>
      </c>
      <c r="B235" s="273">
        <v>1</v>
      </c>
      <c r="C235" s="273">
        <v>5</v>
      </c>
      <c r="D235" s="273">
        <v>1</v>
      </c>
      <c r="E235" s="273">
        <v>1</v>
      </c>
      <c r="F235" s="275">
        <v>1</v>
      </c>
      <c r="G235" s="329" t="s">
        <v>161</v>
      </c>
      <c r="H235" s="319">
        <v>202</v>
      </c>
      <c r="I235" s="279">
        <v>0</v>
      </c>
      <c r="J235" s="279">
        <v>0</v>
      </c>
      <c r="K235" s="279">
        <v>0</v>
      </c>
      <c r="L235" s="279">
        <v>0</v>
      </c>
    </row>
    <row r="236" spans="1:12" hidden="1">
      <c r="A236" s="276">
        <v>3</v>
      </c>
      <c r="B236" s="273">
        <v>1</v>
      </c>
      <c r="C236" s="273">
        <v>5</v>
      </c>
      <c r="D236" s="273">
        <v>1</v>
      </c>
      <c r="E236" s="273">
        <v>1</v>
      </c>
      <c r="F236" s="275">
        <v>2</v>
      </c>
      <c r="G236" s="329" t="s">
        <v>162</v>
      </c>
      <c r="H236" s="319">
        <v>203</v>
      </c>
      <c r="I236" s="279">
        <v>0</v>
      </c>
      <c r="J236" s="279">
        <v>0</v>
      </c>
      <c r="K236" s="279">
        <v>0</v>
      </c>
      <c r="L236" s="279">
        <v>0</v>
      </c>
    </row>
    <row r="237" spans="1:12" ht="25.5" hidden="1" customHeight="1">
      <c r="A237" s="276">
        <v>3</v>
      </c>
      <c r="B237" s="273">
        <v>1</v>
      </c>
      <c r="C237" s="273">
        <v>5</v>
      </c>
      <c r="D237" s="273">
        <v>1</v>
      </c>
      <c r="E237" s="273">
        <v>1</v>
      </c>
      <c r="F237" s="275">
        <v>3</v>
      </c>
      <c r="G237" s="329" t="s">
        <v>163</v>
      </c>
      <c r="H237" s="319">
        <v>204</v>
      </c>
      <c r="I237" s="279">
        <v>0</v>
      </c>
      <c r="J237" s="279">
        <v>0</v>
      </c>
      <c r="K237" s="279">
        <v>0</v>
      </c>
      <c r="L237" s="279">
        <v>0</v>
      </c>
    </row>
    <row r="238" spans="1:12" ht="38.25" hidden="1" customHeight="1">
      <c r="A238" s="257">
        <v>3</v>
      </c>
      <c r="B238" s="258">
        <v>2</v>
      </c>
      <c r="C238" s="258"/>
      <c r="D238" s="258"/>
      <c r="E238" s="258"/>
      <c r="F238" s="260"/>
      <c r="G238" s="259" t="s">
        <v>164</v>
      </c>
      <c r="H238" s="319">
        <v>205</v>
      </c>
      <c r="I238" s="261">
        <f>SUM(I239+I271)</f>
        <v>0</v>
      </c>
      <c r="J238" s="302">
        <f>SUM(J239+J271)</f>
        <v>0</v>
      </c>
      <c r="K238" s="262">
        <f>SUM(K239+K271)</f>
        <v>0</v>
      </c>
      <c r="L238" s="262">
        <f>SUM(L239+L271)</f>
        <v>0</v>
      </c>
    </row>
    <row r="239" spans="1:12" ht="38.25" hidden="1" customHeight="1">
      <c r="A239" s="285">
        <v>3</v>
      </c>
      <c r="B239" s="293">
        <v>2</v>
      </c>
      <c r="C239" s="294">
        <v>1</v>
      </c>
      <c r="D239" s="294"/>
      <c r="E239" s="294"/>
      <c r="F239" s="295"/>
      <c r="G239" s="296" t="s">
        <v>165</v>
      </c>
      <c r="H239" s="319">
        <v>206</v>
      </c>
      <c r="I239" s="289">
        <f>SUM(I240+I249+I253+I257+I261+I264+I267)</f>
        <v>0</v>
      </c>
      <c r="J239" s="317">
        <f>SUM(J240+J249+J253+J257+J261+J264+J267)</f>
        <v>0</v>
      </c>
      <c r="K239" s="290">
        <f>SUM(K240+K249+K253+K257+K261+K264+K267)</f>
        <v>0</v>
      </c>
      <c r="L239" s="290">
        <f>SUM(L240+L249+L253+L257+L261+L264+L267)</f>
        <v>0</v>
      </c>
    </row>
    <row r="240" spans="1:12" hidden="1">
      <c r="A240" s="272">
        <v>3</v>
      </c>
      <c r="B240" s="273">
        <v>2</v>
      </c>
      <c r="C240" s="273">
        <v>1</v>
      </c>
      <c r="D240" s="273">
        <v>1</v>
      </c>
      <c r="E240" s="273"/>
      <c r="F240" s="275"/>
      <c r="G240" s="274" t="s">
        <v>166</v>
      </c>
      <c r="H240" s="319">
        <v>207</v>
      </c>
      <c r="I240" s="289">
        <f>I241</f>
        <v>0</v>
      </c>
      <c r="J240" s="289">
        <f>J241</f>
        <v>0</v>
      </c>
      <c r="K240" s="289">
        <f>K241</f>
        <v>0</v>
      </c>
      <c r="L240" s="289">
        <f>L241</f>
        <v>0</v>
      </c>
    </row>
    <row r="241" spans="1:12" hidden="1">
      <c r="A241" s="272">
        <v>3</v>
      </c>
      <c r="B241" s="272">
        <v>2</v>
      </c>
      <c r="C241" s="273">
        <v>1</v>
      </c>
      <c r="D241" s="273">
        <v>1</v>
      </c>
      <c r="E241" s="273">
        <v>1</v>
      </c>
      <c r="F241" s="275"/>
      <c r="G241" s="274" t="s">
        <v>167</v>
      </c>
      <c r="H241" s="319">
        <v>208</v>
      </c>
      <c r="I241" s="261">
        <f>SUM(I242:I242)</f>
        <v>0</v>
      </c>
      <c r="J241" s="302">
        <f>SUM(J242:J242)</f>
        <v>0</v>
      </c>
      <c r="K241" s="262">
        <f>SUM(K242:K242)</f>
        <v>0</v>
      </c>
      <c r="L241" s="262">
        <f>SUM(L242:L242)</f>
        <v>0</v>
      </c>
    </row>
    <row r="242" spans="1:12" hidden="1">
      <c r="A242" s="285">
        <v>3</v>
      </c>
      <c r="B242" s="285">
        <v>2</v>
      </c>
      <c r="C242" s="294">
        <v>1</v>
      </c>
      <c r="D242" s="294">
        <v>1</v>
      </c>
      <c r="E242" s="294">
        <v>1</v>
      </c>
      <c r="F242" s="295">
        <v>1</v>
      </c>
      <c r="G242" s="296" t="s">
        <v>167</v>
      </c>
      <c r="H242" s="319">
        <v>209</v>
      </c>
      <c r="I242" s="279">
        <v>0</v>
      </c>
      <c r="J242" s="279">
        <v>0</v>
      </c>
      <c r="K242" s="279">
        <v>0</v>
      </c>
      <c r="L242" s="279">
        <v>0</v>
      </c>
    </row>
    <row r="243" spans="1:12" hidden="1">
      <c r="A243" s="285">
        <v>3</v>
      </c>
      <c r="B243" s="294">
        <v>2</v>
      </c>
      <c r="C243" s="294">
        <v>1</v>
      </c>
      <c r="D243" s="294">
        <v>1</v>
      </c>
      <c r="E243" s="294">
        <v>2</v>
      </c>
      <c r="F243" s="295"/>
      <c r="G243" s="296" t="s">
        <v>168</v>
      </c>
      <c r="H243" s="319">
        <v>210</v>
      </c>
      <c r="I243" s="261">
        <f>SUM(I244:I245)</f>
        <v>0</v>
      </c>
      <c r="J243" s="261">
        <f>SUM(J244:J245)</f>
        <v>0</v>
      </c>
      <c r="K243" s="261">
        <f>SUM(K244:K245)</f>
        <v>0</v>
      </c>
      <c r="L243" s="261">
        <f>SUM(L244:L245)</f>
        <v>0</v>
      </c>
    </row>
    <row r="244" spans="1:12" hidden="1">
      <c r="A244" s="285">
        <v>3</v>
      </c>
      <c r="B244" s="294">
        <v>2</v>
      </c>
      <c r="C244" s="294">
        <v>1</v>
      </c>
      <c r="D244" s="294">
        <v>1</v>
      </c>
      <c r="E244" s="294">
        <v>2</v>
      </c>
      <c r="F244" s="295">
        <v>1</v>
      </c>
      <c r="G244" s="296" t="s">
        <v>169</v>
      </c>
      <c r="H244" s="319">
        <v>211</v>
      </c>
      <c r="I244" s="279">
        <v>0</v>
      </c>
      <c r="J244" s="279">
        <v>0</v>
      </c>
      <c r="K244" s="279">
        <v>0</v>
      </c>
      <c r="L244" s="279">
        <v>0</v>
      </c>
    </row>
    <row r="245" spans="1:12" hidden="1">
      <c r="A245" s="285">
        <v>3</v>
      </c>
      <c r="B245" s="294">
        <v>2</v>
      </c>
      <c r="C245" s="294">
        <v>1</v>
      </c>
      <c r="D245" s="294">
        <v>1</v>
      </c>
      <c r="E245" s="294">
        <v>2</v>
      </c>
      <c r="F245" s="295">
        <v>2</v>
      </c>
      <c r="G245" s="296" t="s">
        <v>170</v>
      </c>
      <c r="H245" s="319">
        <v>212</v>
      </c>
      <c r="I245" s="279">
        <v>0</v>
      </c>
      <c r="J245" s="279">
        <v>0</v>
      </c>
      <c r="K245" s="279">
        <v>0</v>
      </c>
      <c r="L245" s="279">
        <v>0</v>
      </c>
    </row>
    <row r="246" spans="1:12" hidden="1">
      <c r="A246" s="285">
        <v>3</v>
      </c>
      <c r="B246" s="294">
        <v>2</v>
      </c>
      <c r="C246" s="294">
        <v>1</v>
      </c>
      <c r="D246" s="294">
        <v>1</v>
      </c>
      <c r="E246" s="294">
        <v>3</v>
      </c>
      <c r="F246" s="335"/>
      <c r="G246" s="296" t="s">
        <v>171</v>
      </c>
      <c r="H246" s="319">
        <v>213</v>
      </c>
      <c r="I246" s="261">
        <f>SUM(I247:I248)</f>
        <v>0</v>
      </c>
      <c r="J246" s="261">
        <f>SUM(J247:J248)</f>
        <v>0</v>
      </c>
      <c r="K246" s="261">
        <f>SUM(K247:K248)</f>
        <v>0</v>
      </c>
      <c r="L246" s="261">
        <f>SUM(L247:L248)</f>
        <v>0</v>
      </c>
    </row>
    <row r="247" spans="1:12" hidden="1">
      <c r="A247" s="285">
        <v>3</v>
      </c>
      <c r="B247" s="294">
        <v>2</v>
      </c>
      <c r="C247" s="294">
        <v>1</v>
      </c>
      <c r="D247" s="294">
        <v>1</v>
      </c>
      <c r="E247" s="294">
        <v>3</v>
      </c>
      <c r="F247" s="295">
        <v>1</v>
      </c>
      <c r="G247" s="296" t="s">
        <v>172</v>
      </c>
      <c r="H247" s="319">
        <v>214</v>
      </c>
      <c r="I247" s="279">
        <v>0</v>
      </c>
      <c r="J247" s="279">
        <v>0</v>
      </c>
      <c r="K247" s="279">
        <v>0</v>
      </c>
      <c r="L247" s="279">
        <v>0</v>
      </c>
    </row>
    <row r="248" spans="1:12" hidden="1">
      <c r="A248" s="285">
        <v>3</v>
      </c>
      <c r="B248" s="294">
        <v>2</v>
      </c>
      <c r="C248" s="294">
        <v>1</v>
      </c>
      <c r="D248" s="294">
        <v>1</v>
      </c>
      <c r="E248" s="294">
        <v>3</v>
      </c>
      <c r="F248" s="295">
        <v>2</v>
      </c>
      <c r="G248" s="296" t="s">
        <v>173</v>
      </c>
      <c r="H248" s="319">
        <v>215</v>
      </c>
      <c r="I248" s="279">
        <v>0</v>
      </c>
      <c r="J248" s="279">
        <v>0</v>
      </c>
      <c r="K248" s="279">
        <v>0</v>
      </c>
      <c r="L248" s="279">
        <v>0</v>
      </c>
    </row>
    <row r="249" spans="1:12" hidden="1">
      <c r="A249" s="272">
        <v>3</v>
      </c>
      <c r="B249" s="273">
        <v>2</v>
      </c>
      <c r="C249" s="273">
        <v>1</v>
      </c>
      <c r="D249" s="273">
        <v>2</v>
      </c>
      <c r="E249" s="273"/>
      <c r="F249" s="275"/>
      <c r="G249" s="274" t="s">
        <v>174</v>
      </c>
      <c r="H249" s="319">
        <v>216</v>
      </c>
      <c r="I249" s="261">
        <f>I250</f>
        <v>0</v>
      </c>
      <c r="J249" s="261">
        <f>J250</f>
        <v>0</v>
      </c>
      <c r="K249" s="261">
        <f>K250</f>
        <v>0</v>
      </c>
      <c r="L249" s="261">
        <f>L250</f>
        <v>0</v>
      </c>
    </row>
    <row r="250" spans="1:12" hidden="1">
      <c r="A250" s="272">
        <v>3</v>
      </c>
      <c r="B250" s="273">
        <v>2</v>
      </c>
      <c r="C250" s="273">
        <v>1</v>
      </c>
      <c r="D250" s="273">
        <v>2</v>
      </c>
      <c r="E250" s="273">
        <v>1</v>
      </c>
      <c r="F250" s="275"/>
      <c r="G250" s="274" t="s">
        <v>174</v>
      </c>
      <c r="H250" s="319">
        <v>217</v>
      </c>
      <c r="I250" s="261">
        <f>SUM(I251:I252)</f>
        <v>0</v>
      </c>
      <c r="J250" s="302">
        <f>SUM(J251:J252)</f>
        <v>0</v>
      </c>
      <c r="K250" s="262">
        <f>SUM(K251:K252)</f>
        <v>0</v>
      </c>
      <c r="L250" s="262">
        <f>SUM(L251:L252)</f>
        <v>0</v>
      </c>
    </row>
    <row r="251" spans="1:12" ht="25.5" hidden="1" customHeight="1">
      <c r="A251" s="285">
        <v>3</v>
      </c>
      <c r="B251" s="293">
        <v>2</v>
      </c>
      <c r="C251" s="294">
        <v>1</v>
      </c>
      <c r="D251" s="294">
        <v>2</v>
      </c>
      <c r="E251" s="294">
        <v>1</v>
      </c>
      <c r="F251" s="295">
        <v>1</v>
      </c>
      <c r="G251" s="296" t="s">
        <v>175</v>
      </c>
      <c r="H251" s="319">
        <v>218</v>
      </c>
      <c r="I251" s="279">
        <v>0</v>
      </c>
      <c r="J251" s="279">
        <v>0</v>
      </c>
      <c r="K251" s="279">
        <v>0</v>
      </c>
      <c r="L251" s="279">
        <v>0</v>
      </c>
    </row>
    <row r="252" spans="1:12" ht="25.5" hidden="1" customHeight="1">
      <c r="A252" s="272">
        <v>3</v>
      </c>
      <c r="B252" s="273">
        <v>2</v>
      </c>
      <c r="C252" s="273">
        <v>1</v>
      </c>
      <c r="D252" s="273">
        <v>2</v>
      </c>
      <c r="E252" s="273">
        <v>1</v>
      </c>
      <c r="F252" s="275">
        <v>2</v>
      </c>
      <c r="G252" s="274" t="s">
        <v>176</v>
      </c>
      <c r="H252" s="319">
        <v>219</v>
      </c>
      <c r="I252" s="279">
        <v>0</v>
      </c>
      <c r="J252" s="279">
        <v>0</v>
      </c>
      <c r="K252" s="279">
        <v>0</v>
      </c>
      <c r="L252" s="279">
        <v>0</v>
      </c>
    </row>
    <row r="253" spans="1:12" ht="25.5" hidden="1" customHeight="1">
      <c r="A253" s="267">
        <v>3</v>
      </c>
      <c r="B253" s="265">
        <v>2</v>
      </c>
      <c r="C253" s="265">
        <v>1</v>
      </c>
      <c r="D253" s="265">
        <v>3</v>
      </c>
      <c r="E253" s="265"/>
      <c r="F253" s="268"/>
      <c r="G253" s="266" t="s">
        <v>177</v>
      </c>
      <c r="H253" s="319">
        <v>220</v>
      </c>
      <c r="I253" s="282">
        <f>I254</f>
        <v>0</v>
      </c>
      <c r="J253" s="304">
        <f>J254</f>
        <v>0</v>
      </c>
      <c r="K253" s="283">
        <f>K254</f>
        <v>0</v>
      </c>
      <c r="L253" s="283">
        <f>L254</f>
        <v>0</v>
      </c>
    </row>
    <row r="254" spans="1:12" ht="25.5" hidden="1" customHeight="1">
      <c r="A254" s="272">
        <v>3</v>
      </c>
      <c r="B254" s="273">
        <v>2</v>
      </c>
      <c r="C254" s="273">
        <v>1</v>
      </c>
      <c r="D254" s="273">
        <v>3</v>
      </c>
      <c r="E254" s="273">
        <v>1</v>
      </c>
      <c r="F254" s="275"/>
      <c r="G254" s="266" t="s">
        <v>177</v>
      </c>
      <c r="H254" s="319">
        <v>221</v>
      </c>
      <c r="I254" s="261">
        <f>I255+I256</f>
        <v>0</v>
      </c>
      <c r="J254" s="261">
        <f>J255+J256</f>
        <v>0</v>
      </c>
      <c r="K254" s="261">
        <f>K255+K256</f>
        <v>0</v>
      </c>
      <c r="L254" s="261">
        <f>L255+L256</f>
        <v>0</v>
      </c>
    </row>
    <row r="255" spans="1:12" ht="25.5" hidden="1" customHeight="1">
      <c r="A255" s="272">
        <v>3</v>
      </c>
      <c r="B255" s="273">
        <v>2</v>
      </c>
      <c r="C255" s="273">
        <v>1</v>
      </c>
      <c r="D255" s="273">
        <v>3</v>
      </c>
      <c r="E255" s="273">
        <v>1</v>
      </c>
      <c r="F255" s="275">
        <v>1</v>
      </c>
      <c r="G255" s="274" t="s">
        <v>178</v>
      </c>
      <c r="H255" s="319">
        <v>222</v>
      </c>
      <c r="I255" s="279">
        <v>0</v>
      </c>
      <c r="J255" s="279">
        <v>0</v>
      </c>
      <c r="K255" s="279">
        <v>0</v>
      </c>
      <c r="L255" s="279">
        <v>0</v>
      </c>
    </row>
    <row r="256" spans="1:12" ht="25.5" hidden="1" customHeight="1">
      <c r="A256" s="272">
        <v>3</v>
      </c>
      <c r="B256" s="273">
        <v>2</v>
      </c>
      <c r="C256" s="273">
        <v>1</v>
      </c>
      <c r="D256" s="273">
        <v>3</v>
      </c>
      <c r="E256" s="273">
        <v>1</v>
      </c>
      <c r="F256" s="275">
        <v>2</v>
      </c>
      <c r="G256" s="274" t="s">
        <v>179</v>
      </c>
      <c r="H256" s="319">
        <v>223</v>
      </c>
      <c r="I256" s="327">
        <v>0</v>
      </c>
      <c r="J256" s="324">
        <v>0</v>
      </c>
      <c r="K256" s="327">
        <v>0</v>
      </c>
      <c r="L256" s="327">
        <v>0</v>
      </c>
    </row>
    <row r="257" spans="1:12" hidden="1">
      <c r="A257" s="272">
        <v>3</v>
      </c>
      <c r="B257" s="273">
        <v>2</v>
      </c>
      <c r="C257" s="273">
        <v>1</v>
      </c>
      <c r="D257" s="273">
        <v>4</v>
      </c>
      <c r="E257" s="273"/>
      <c r="F257" s="275"/>
      <c r="G257" s="274" t="s">
        <v>180</v>
      </c>
      <c r="H257" s="319">
        <v>224</v>
      </c>
      <c r="I257" s="261">
        <f>I258</f>
        <v>0</v>
      </c>
      <c r="J257" s="262">
        <f>J258</f>
        <v>0</v>
      </c>
      <c r="K257" s="261">
        <f>K258</f>
        <v>0</v>
      </c>
      <c r="L257" s="262">
        <f>L258</f>
        <v>0</v>
      </c>
    </row>
    <row r="258" spans="1:12" hidden="1">
      <c r="A258" s="267">
        <v>3</v>
      </c>
      <c r="B258" s="265">
        <v>2</v>
      </c>
      <c r="C258" s="265">
        <v>1</v>
      </c>
      <c r="D258" s="265">
        <v>4</v>
      </c>
      <c r="E258" s="265">
        <v>1</v>
      </c>
      <c r="F258" s="268"/>
      <c r="G258" s="266" t="s">
        <v>180</v>
      </c>
      <c r="H258" s="319">
        <v>225</v>
      </c>
      <c r="I258" s="282">
        <f>SUM(I259:I260)</f>
        <v>0</v>
      </c>
      <c r="J258" s="304">
        <f>SUM(J259:J260)</f>
        <v>0</v>
      </c>
      <c r="K258" s="283">
        <f>SUM(K259:K260)</f>
        <v>0</v>
      </c>
      <c r="L258" s="283">
        <f>SUM(L259:L260)</f>
        <v>0</v>
      </c>
    </row>
    <row r="259" spans="1:12" ht="25.5" hidden="1" customHeight="1">
      <c r="A259" s="272">
        <v>3</v>
      </c>
      <c r="B259" s="273">
        <v>2</v>
      </c>
      <c r="C259" s="273">
        <v>1</v>
      </c>
      <c r="D259" s="273">
        <v>4</v>
      </c>
      <c r="E259" s="273">
        <v>1</v>
      </c>
      <c r="F259" s="275">
        <v>1</v>
      </c>
      <c r="G259" s="274" t="s">
        <v>181</v>
      </c>
      <c r="H259" s="319">
        <v>226</v>
      </c>
      <c r="I259" s="279">
        <v>0</v>
      </c>
      <c r="J259" s="279">
        <v>0</v>
      </c>
      <c r="K259" s="279">
        <v>0</v>
      </c>
      <c r="L259" s="279">
        <v>0</v>
      </c>
    </row>
    <row r="260" spans="1:12" ht="25.5" hidden="1" customHeight="1">
      <c r="A260" s="272">
        <v>3</v>
      </c>
      <c r="B260" s="273">
        <v>2</v>
      </c>
      <c r="C260" s="273">
        <v>1</v>
      </c>
      <c r="D260" s="273">
        <v>4</v>
      </c>
      <c r="E260" s="273">
        <v>1</v>
      </c>
      <c r="F260" s="275">
        <v>2</v>
      </c>
      <c r="G260" s="274" t="s">
        <v>182</v>
      </c>
      <c r="H260" s="319">
        <v>227</v>
      </c>
      <c r="I260" s="279">
        <v>0</v>
      </c>
      <c r="J260" s="279">
        <v>0</v>
      </c>
      <c r="K260" s="279">
        <v>0</v>
      </c>
      <c r="L260" s="279">
        <v>0</v>
      </c>
    </row>
    <row r="261" spans="1:12" hidden="1">
      <c r="A261" s="272">
        <v>3</v>
      </c>
      <c r="B261" s="273">
        <v>2</v>
      </c>
      <c r="C261" s="273">
        <v>1</v>
      </c>
      <c r="D261" s="273">
        <v>5</v>
      </c>
      <c r="E261" s="273"/>
      <c r="F261" s="275"/>
      <c r="G261" s="274" t="s">
        <v>183</v>
      </c>
      <c r="H261" s="319">
        <v>228</v>
      </c>
      <c r="I261" s="261">
        <f t="shared" ref="I261:L262" si="24">I262</f>
        <v>0</v>
      </c>
      <c r="J261" s="302">
        <f t="shared" si="24"/>
        <v>0</v>
      </c>
      <c r="K261" s="262">
        <f t="shared" si="24"/>
        <v>0</v>
      </c>
      <c r="L261" s="262">
        <f t="shared" si="24"/>
        <v>0</v>
      </c>
    </row>
    <row r="262" spans="1:12" hidden="1">
      <c r="A262" s="272">
        <v>3</v>
      </c>
      <c r="B262" s="273">
        <v>2</v>
      </c>
      <c r="C262" s="273">
        <v>1</v>
      </c>
      <c r="D262" s="273">
        <v>5</v>
      </c>
      <c r="E262" s="273">
        <v>1</v>
      </c>
      <c r="F262" s="275"/>
      <c r="G262" s="274" t="s">
        <v>183</v>
      </c>
      <c r="H262" s="319">
        <v>229</v>
      </c>
      <c r="I262" s="262">
        <f t="shared" si="24"/>
        <v>0</v>
      </c>
      <c r="J262" s="302">
        <f t="shared" si="24"/>
        <v>0</v>
      </c>
      <c r="K262" s="262">
        <f t="shared" si="24"/>
        <v>0</v>
      </c>
      <c r="L262" s="262">
        <f t="shared" si="24"/>
        <v>0</v>
      </c>
    </row>
    <row r="263" spans="1:12" hidden="1">
      <c r="A263" s="293">
        <v>3</v>
      </c>
      <c r="B263" s="294">
        <v>2</v>
      </c>
      <c r="C263" s="294">
        <v>1</v>
      </c>
      <c r="D263" s="294">
        <v>5</v>
      </c>
      <c r="E263" s="294">
        <v>1</v>
      </c>
      <c r="F263" s="295">
        <v>1</v>
      </c>
      <c r="G263" s="274" t="s">
        <v>183</v>
      </c>
      <c r="H263" s="319">
        <v>230</v>
      </c>
      <c r="I263" s="327">
        <v>0</v>
      </c>
      <c r="J263" s="327">
        <v>0</v>
      </c>
      <c r="K263" s="327">
        <v>0</v>
      </c>
      <c r="L263" s="327">
        <v>0</v>
      </c>
    </row>
    <row r="264" spans="1:12" hidden="1">
      <c r="A264" s="272">
        <v>3</v>
      </c>
      <c r="B264" s="273">
        <v>2</v>
      </c>
      <c r="C264" s="273">
        <v>1</v>
      </c>
      <c r="D264" s="273">
        <v>6</v>
      </c>
      <c r="E264" s="273"/>
      <c r="F264" s="275"/>
      <c r="G264" s="274" t="s">
        <v>184</v>
      </c>
      <c r="H264" s="319">
        <v>231</v>
      </c>
      <c r="I264" s="261">
        <f t="shared" ref="I264:L265" si="25">I265</f>
        <v>0</v>
      </c>
      <c r="J264" s="302">
        <f t="shared" si="25"/>
        <v>0</v>
      </c>
      <c r="K264" s="262">
        <f t="shared" si="25"/>
        <v>0</v>
      </c>
      <c r="L264" s="262">
        <f t="shared" si="25"/>
        <v>0</v>
      </c>
    </row>
    <row r="265" spans="1:12" hidden="1">
      <c r="A265" s="272">
        <v>3</v>
      </c>
      <c r="B265" s="272">
        <v>2</v>
      </c>
      <c r="C265" s="273">
        <v>1</v>
      </c>
      <c r="D265" s="273">
        <v>6</v>
      </c>
      <c r="E265" s="273">
        <v>1</v>
      </c>
      <c r="F265" s="275"/>
      <c r="G265" s="274" t="s">
        <v>184</v>
      </c>
      <c r="H265" s="319">
        <v>232</v>
      </c>
      <c r="I265" s="261">
        <f t="shared" si="25"/>
        <v>0</v>
      </c>
      <c r="J265" s="302">
        <f t="shared" si="25"/>
        <v>0</v>
      </c>
      <c r="K265" s="262">
        <f t="shared" si="25"/>
        <v>0</v>
      </c>
      <c r="L265" s="262">
        <f t="shared" si="25"/>
        <v>0</v>
      </c>
    </row>
    <row r="266" spans="1:12" hidden="1">
      <c r="A266" s="267">
        <v>3</v>
      </c>
      <c r="B266" s="267">
        <v>2</v>
      </c>
      <c r="C266" s="273">
        <v>1</v>
      </c>
      <c r="D266" s="273">
        <v>6</v>
      </c>
      <c r="E266" s="273">
        <v>1</v>
      </c>
      <c r="F266" s="275">
        <v>1</v>
      </c>
      <c r="G266" s="274" t="s">
        <v>184</v>
      </c>
      <c r="H266" s="319">
        <v>233</v>
      </c>
      <c r="I266" s="327">
        <v>0</v>
      </c>
      <c r="J266" s="327">
        <v>0</v>
      </c>
      <c r="K266" s="327">
        <v>0</v>
      </c>
      <c r="L266" s="327">
        <v>0</v>
      </c>
    </row>
    <row r="267" spans="1:12" hidden="1">
      <c r="A267" s="272">
        <v>3</v>
      </c>
      <c r="B267" s="272">
        <v>2</v>
      </c>
      <c r="C267" s="273">
        <v>1</v>
      </c>
      <c r="D267" s="273">
        <v>7</v>
      </c>
      <c r="E267" s="273"/>
      <c r="F267" s="275"/>
      <c r="G267" s="274" t="s">
        <v>185</v>
      </c>
      <c r="H267" s="319">
        <v>234</v>
      </c>
      <c r="I267" s="261">
        <f>I268</f>
        <v>0</v>
      </c>
      <c r="J267" s="302">
        <f>J268</f>
        <v>0</v>
      </c>
      <c r="K267" s="262">
        <f>K268</f>
        <v>0</v>
      </c>
      <c r="L267" s="262">
        <f>L268</f>
        <v>0</v>
      </c>
    </row>
    <row r="268" spans="1:12" hidden="1">
      <c r="A268" s="272">
        <v>3</v>
      </c>
      <c r="B268" s="273">
        <v>2</v>
      </c>
      <c r="C268" s="273">
        <v>1</v>
      </c>
      <c r="D268" s="273">
        <v>7</v>
      </c>
      <c r="E268" s="273">
        <v>1</v>
      </c>
      <c r="F268" s="275"/>
      <c r="G268" s="274" t="s">
        <v>185</v>
      </c>
      <c r="H268" s="319">
        <v>235</v>
      </c>
      <c r="I268" s="261">
        <f>I269+I270</f>
        <v>0</v>
      </c>
      <c r="J268" s="261">
        <f>J269+J270</f>
        <v>0</v>
      </c>
      <c r="K268" s="261">
        <f>K269+K270</f>
        <v>0</v>
      </c>
      <c r="L268" s="261">
        <f>L269+L270</f>
        <v>0</v>
      </c>
    </row>
    <row r="269" spans="1:12" ht="25.5" hidden="1" customHeight="1">
      <c r="A269" s="272">
        <v>3</v>
      </c>
      <c r="B269" s="273">
        <v>2</v>
      </c>
      <c r="C269" s="273">
        <v>1</v>
      </c>
      <c r="D269" s="273">
        <v>7</v>
      </c>
      <c r="E269" s="273">
        <v>1</v>
      </c>
      <c r="F269" s="275">
        <v>1</v>
      </c>
      <c r="G269" s="274" t="s">
        <v>186</v>
      </c>
      <c r="H269" s="319">
        <v>236</v>
      </c>
      <c r="I269" s="278">
        <v>0</v>
      </c>
      <c r="J269" s="279">
        <v>0</v>
      </c>
      <c r="K269" s="279">
        <v>0</v>
      </c>
      <c r="L269" s="279">
        <v>0</v>
      </c>
    </row>
    <row r="270" spans="1:12" ht="25.5" hidden="1" customHeight="1">
      <c r="A270" s="272">
        <v>3</v>
      </c>
      <c r="B270" s="273">
        <v>2</v>
      </c>
      <c r="C270" s="273">
        <v>1</v>
      </c>
      <c r="D270" s="273">
        <v>7</v>
      </c>
      <c r="E270" s="273">
        <v>1</v>
      </c>
      <c r="F270" s="275">
        <v>2</v>
      </c>
      <c r="G270" s="274" t="s">
        <v>187</v>
      </c>
      <c r="H270" s="319">
        <v>237</v>
      </c>
      <c r="I270" s="279">
        <v>0</v>
      </c>
      <c r="J270" s="279">
        <v>0</v>
      </c>
      <c r="K270" s="279">
        <v>0</v>
      </c>
      <c r="L270" s="279">
        <v>0</v>
      </c>
    </row>
    <row r="271" spans="1:12" ht="38.25" hidden="1" customHeight="1">
      <c r="A271" s="272">
        <v>3</v>
      </c>
      <c r="B271" s="273">
        <v>2</v>
      </c>
      <c r="C271" s="273">
        <v>2</v>
      </c>
      <c r="D271" s="336"/>
      <c r="E271" s="336"/>
      <c r="F271" s="337"/>
      <c r="G271" s="274" t="s">
        <v>188</v>
      </c>
      <c r="H271" s="319">
        <v>238</v>
      </c>
      <c r="I271" s="261">
        <f>SUM(I272+I281+I285+I289+I293+I296+I299)</f>
        <v>0</v>
      </c>
      <c r="J271" s="302">
        <f>SUM(J272+J281+J285+J289+J293+J296+J299)</f>
        <v>0</v>
      </c>
      <c r="K271" s="262">
        <f>SUM(K272+K281+K285+K289+K293+K296+K299)</f>
        <v>0</v>
      </c>
      <c r="L271" s="262">
        <f>SUM(L272+L281+L285+L289+L293+L296+L299)</f>
        <v>0</v>
      </c>
    </row>
    <row r="272" spans="1:12" hidden="1">
      <c r="A272" s="272">
        <v>3</v>
      </c>
      <c r="B272" s="273">
        <v>2</v>
      </c>
      <c r="C272" s="273">
        <v>2</v>
      </c>
      <c r="D272" s="273">
        <v>1</v>
      </c>
      <c r="E272" s="273"/>
      <c r="F272" s="275"/>
      <c r="G272" s="274" t="s">
        <v>189</v>
      </c>
      <c r="H272" s="319">
        <v>239</v>
      </c>
      <c r="I272" s="261">
        <f>I273</f>
        <v>0</v>
      </c>
      <c r="J272" s="261">
        <f>J273</f>
        <v>0</v>
      </c>
      <c r="K272" s="261">
        <f>K273</f>
        <v>0</v>
      </c>
      <c r="L272" s="261">
        <f>L273</f>
        <v>0</v>
      </c>
    </row>
    <row r="273" spans="1:12" hidden="1">
      <c r="A273" s="276">
        <v>3</v>
      </c>
      <c r="B273" s="272">
        <v>2</v>
      </c>
      <c r="C273" s="273">
        <v>2</v>
      </c>
      <c r="D273" s="273">
        <v>1</v>
      </c>
      <c r="E273" s="273">
        <v>1</v>
      </c>
      <c r="F273" s="275"/>
      <c r="G273" s="274" t="s">
        <v>167</v>
      </c>
      <c r="H273" s="319">
        <v>240</v>
      </c>
      <c r="I273" s="261">
        <f>SUM(I274)</f>
        <v>0</v>
      </c>
      <c r="J273" s="261">
        <f>SUM(J274)</f>
        <v>0</v>
      </c>
      <c r="K273" s="261">
        <f>SUM(K274)</f>
        <v>0</v>
      </c>
      <c r="L273" s="261">
        <f>SUM(L274)</f>
        <v>0</v>
      </c>
    </row>
    <row r="274" spans="1:12" hidden="1">
      <c r="A274" s="276">
        <v>3</v>
      </c>
      <c r="B274" s="272">
        <v>2</v>
      </c>
      <c r="C274" s="273">
        <v>2</v>
      </c>
      <c r="D274" s="273">
        <v>1</v>
      </c>
      <c r="E274" s="273">
        <v>1</v>
      </c>
      <c r="F274" s="275">
        <v>1</v>
      </c>
      <c r="G274" s="274" t="s">
        <v>167</v>
      </c>
      <c r="H274" s="319">
        <v>241</v>
      </c>
      <c r="I274" s="279">
        <v>0</v>
      </c>
      <c r="J274" s="279">
        <v>0</v>
      </c>
      <c r="K274" s="279">
        <v>0</v>
      </c>
      <c r="L274" s="279">
        <v>0</v>
      </c>
    </row>
    <row r="275" spans="1:12" hidden="1">
      <c r="A275" s="276">
        <v>3</v>
      </c>
      <c r="B275" s="272">
        <v>2</v>
      </c>
      <c r="C275" s="273">
        <v>2</v>
      </c>
      <c r="D275" s="273">
        <v>1</v>
      </c>
      <c r="E275" s="273">
        <v>2</v>
      </c>
      <c r="F275" s="275"/>
      <c r="G275" s="274" t="s">
        <v>190</v>
      </c>
      <c r="H275" s="319">
        <v>242</v>
      </c>
      <c r="I275" s="261">
        <f>SUM(I276:I277)</f>
        <v>0</v>
      </c>
      <c r="J275" s="261">
        <f>SUM(J276:J277)</f>
        <v>0</v>
      </c>
      <c r="K275" s="261">
        <f>SUM(K276:K277)</f>
        <v>0</v>
      </c>
      <c r="L275" s="261">
        <f>SUM(L276:L277)</f>
        <v>0</v>
      </c>
    </row>
    <row r="276" spans="1:12" hidden="1">
      <c r="A276" s="276">
        <v>3</v>
      </c>
      <c r="B276" s="272">
        <v>2</v>
      </c>
      <c r="C276" s="273">
        <v>2</v>
      </c>
      <c r="D276" s="273">
        <v>1</v>
      </c>
      <c r="E276" s="273">
        <v>2</v>
      </c>
      <c r="F276" s="275">
        <v>1</v>
      </c>
      <c r="G276" s="274" t="s">
        <v>169</v>
      </c>
      <c r="H276" s="319">
        <v>243</v>
      </c>
      <c r="I276" s="279">
        <v>0</v>
      </c>
      <c r="J276" s="278">
        <v>0</v>
      </c>
      <c r="K276" s="279">
        <v>0</v>
      </c>
      <c r="L276" s="279">
        <v>0</v>
      </c>
    </row>
    <row r="277" spans="1:12" hidden="1">
      <c r="A277" s="276">
        <v>3</v>
      </c>
      <c r="B277" s="272">
        <v>2</v>
      </c>
      <c r="C277" s="273">
        <v>2</v>
      </c>
      <c r="D277" s="273">
        <v>1</v>
      </c>
      <c r="E277" s="273">
        <v>2</v>
      </c>
      <c r="F277" s="275">
        <v>2</v>
      </c>
      <c r="G277" s="274" t="s">
        <v>170</v>
      </c>
      <c r="H277" s="319">
        <v>244</v>
      </c>
      <c r="I277" s="279">
        <v>0</v>
      </c>
      <c r="J277" s="278">
        <v>0</v>
      </c>
      <c r="K277" s="279">
        <v>0</v>
      </c>
      <c r="L277" s="279">
        <v>0</v>
      </c>
    </row>
    <row r="278" spans="1:12" hidden="1">
      <c r="A278" s="276">
        <v>3</v>
      </c>
      <c r="B278" s="272">
        <v>2</v>
      </c>
      <c r="C278" s="273">
        <v>2</v>
      </c>
      <c r="D278" s="273">
        <v>1</v>
      </c>
      <c r="E278" s="273">
        <v>3</v>
      </c>
      <c r="F278" s="275"/>
      <c r="G278" s="274" t="s">
        <v>171</v>
      </c>
      <c r="H278" s="319">
        <v>245</v>
      </c>
      <c r="I278" s="261">
        <f>SUM(I279:I280)</f>
        <v>0</v>
      </c>
      <c r="J278" s="261">
        <f>SUM(J279:J280)</f>
        <v>0</v>
      </c>
      <c r="K278" s="261">
        <f>SUM(K279:K280)</f>
        <v>0</v>
      </c>
      <c r="L278" s="261">
        <f>SUM(L279:L280)</f>
        <v>0</v>
      </c>
    </row>
    <row r="279" spans="1:12" hidden="1">
      <c r="A279" s="276">
        <v>3</v>
      </c>
      <c r="B279" s="272">
        <v>2</v>
      </c>
      <c r="C279" s="273">
        <v>2</v>
      </c>
      <c r="D279" s="273">
        <v>1</v>
      </c>
      <c r="E279" s="273">
        <v>3</v>
      </c>
      <c r="F279" s="275">
        <v>1</v>
      </c>
      <c r="G279" s="274" t="s">
        <v>172</v>
      </c>
      <c r="H279" s="319">
        <v>246</v>
      </c>
      <c r="I279" s="279">
        <v>0</v>
      </c>
      <c r="J279" s="278">
        <v>0</v>
      </c>
      <c r="K279" s="279">
        <v>0</v>
      </c>
      <c r="L279" s="279">
        <v>0</v>
      </c>
    </row>
    <row r="280" spans="1:12" hidden="1">
      <c r="A280" s="276">
        <v>3</v>
      </c>
      <c r="B280" s="272">
        <v>2</v>
      </c>
      <c r="C280" s="273">
        <v>2</v>
      </c>
      <c r="D280" s="273">
        <v>1</v>
      </c>
      <c r="E280" s="273">
        <v>3</v>
      </c>
      <c r="F280" s="275">
        <v>2</v>
      </c>
      <c r="G280" s="274" t="s">
        <v>191</v>
      </c>
      <c r="H280" s="319">
        <v>247</v>
      </c>
      <c r="I280" s="279">
        <v>0</v>
      </c>
      <c r="J280" s="278">
        <v>0</v>
      </c>
      <c r="K280" s="279">
        <v>0</v>
      </c>
      <c r="L280" s="279">
        <v>0</v>
      </c>
    </row>
    <row r="281" spans="1:12" ht="25.5" hidden="1" customHeight="1">
      <c r="A281" s="276">
        <v>3</v>
      </c>
      <c r="B281" s="272">
        <v>2</v>
      </c>
      <c r="C281" s="273">
        <v>2</v>
      </c>
      <c r="D281" s="273">
        <v>2</v>
      </c>
      <c r="E281" s="273"/>
      <c r="F281" s="275"/>
      <c r="G281" s="274" t="s">
        <v>192</v>
      </c>
      <c r="H281" s="319">
        <v>248</v>
      </c>
      <c r="I281" s="261">
        <f>I282</f>
        <v>0</v>
      </c>
      <c r="J281" s="262">
        <f>J282</f>
        <v>0</v>
      </c>
      <c r="K281" s="261">
        <f>K282</f>
        <v>0</v>
      </c>
      <c r="L281" s="262">
        <f>L282</f>
        <v>0</v>
      </c>
    </row>
    <row r="282" spans="1:12" ht="25.5" hidden="1" customHeight="1">
      <c r="A282" s="272">
        <v>3</v>
      </c>
      <c r="B282" s="273">
        <v>2</v>
      </c>
      <c r="C282" s="265">
        <v>2</v>
      </c>
      <c r="D282" s="265">
        <v>2</v>
      </c>
      <c r="E282" s="265">
        <v>1</v>
      </c>
      <c r="F282" s="268"/>
      <c r="G282" s="274" t="s">
        <v>192</v>
      </c>
      <c r="H282" s="319">
        <v>249</v>
      </c>
      <c r="I282" s="282">
        <f>SUM(I283:I284)</f>
        <v>0</v>
      </c>
      <c r="J282" s="304">
        <f>SUM(J283:J284)</f>
        <v>0</v>
      </c>
      <c r="K282" s="283">
        <f>SUM(K283:K284)</f>
        <v>0</v>
      </c>
      <c r="L282" s="283">
        <f>SUM(L283:L284)</f>
        <v>0</v>
      </c>
    </row>
    <row r="283" spans="1:12" ht="25.5" hidden="1" customHeight="1">
      <c r="A283" s="272">
        <v>3</v>
      </c>
      <c r="B283" s="273">
        <v>2</v>
      </c>
      <c r="C283" s="273">
        <v>2</v>
      </c>
      <c r="D283" s="273">
        <v>2</v>
      </c>
      <c r="E283" s="273">
        <v>1</v>
      </c>
      <c r="F283" s="275">
        <v>1</v>
      </c>
      <c r="G283" s="274" t="s">
        <v>193</v>
      </c>
      <c r="H283" s="319">
        <v>250</v>
      </c>
      <c r="I283" s="279">
        <v>0</v>
      </c>
      <c r="J283" s="279">
        <v>0</v>
      </c>
      <c r="K283" s="279">
        <v>0</v>
      </c>
      <c r="L283" s="279">
        <v>0</v>
      </c>
    </row>
    <row r="284" spans="1:12" ht="25.5" hidden="1" customHeight="1">
      <c r="A284" s="272">
        <v>3</v>
      </c>
      <c r="B284" s="273">
        <v>2</v>
      </c>
      <c r="C284" s="273">
        <v>2</v>
      </c>
      <c r="D284" s="273">
        <v>2</v>
      </c>
      <c r="E284" s="273">
        <v>1</v>
      </c>
      <c r="F284" s="275">
        <v>2</v>
      </c>
      <c r="G284" s="276" t="s">
        <v>194</v>
      </c>
      <c r="H284" s="319">
        <v>251</v>
      </c>
      <c r="I284" s="279">
        <v>0</v>
      </c>
      <c r="J284" s="279">
        <v>0</v>
      </c>
      <c r="K284" s="279">
        <v>0</v>
      </c>
      <c r="L284" s="279">
        <v>0</v>
      </c>
    </row>
    <row r="285" spans="1:12" ht="25.5" hidden="1" customHeight="1">
      <c r="A285" s="272">
        <v>3</v>
      </c>
      <c r="B285" s="273">
        <v>2</v>
      </c>
      <c r="C285" s="273">
        <v>2</v>
      </c>
      <c r="D285" s="273">
        <v>3</v>
      </c>
      <c r="E285" s="273"/>
      <c r="F285" s="275"/>
      <c r="G285" s="274" t="s">
        <v>195</v>
      </c>
      <c r="H285" s="319">
        <v>252</v>
      </c>
      <c r="I285" s="261">
        <f>I286</f>
        <v>0</v>
      </c>
      <c r="J285" s="302">
        <f>J286</f>
        <v>0</v>
      </c>
      <c r="K285" s="262">
        <f>K286</f>
        <v>0</v>
      </c>
      <c r="L285" s="262">
        <f>L286</f>
        <v>0</v>
      </c>
    </row>
    <row r="286" spans="1:12" ht="25.5" hidden="1" customHeight="1">
      <c r="A286" s="267">
        <v>3</v>
      </c>
      <c r="B286" s="273">
        <v>2</v>
      </c>
      <c r="C286" s="273">
        <v>2</v>
      </c>
      <c r="D286" s="273">
        <v>3</v>
      </c>
      <c r="E286" s="273">
        <v>1</v>
      </c>
      <c r="F286" s="275"/>
      <c r="G286" s="274" t="s">
        <v>195</v>
      </c>
      <c r="H286" s="319">
        <v>253</v>
      </c>
      <c r="I286" s="261">
        <f>I287+I288</f>
        <v>0</v>
      </c>
      <c r="J286" s="261">
        <f>J287+J288</f>
        <v>0</v>
      </c>
      <c r="K286" s="261">
        <f>K287+K288</f>
        <v>0</v>
      </c>
      <c r="L286" s="261">
        <f>L287+L288</f>
        <v>0</v>
      </c>
    </row>
    <row r="287" spans="1:12" ht="25.5" hidden="1" customHeight="1">
      <c r="A287" s="267">
        <v>3</v>
      </c>
      <c r="B287" s="273">
        <v>2</v>
      </c>
      <c r="C287" s="273">
        <v>2</v>
      </c>
      <c r="D287" s="273">
        <v>3</v>
      </c>
      <c r="E287" s="273">
        <v>1</v>
      </c>
      <c r="F287" s="275">
        <v>1</v>
      </c>
      <c r="G287" s="274" t="s">
        <v>196</v>
      </c>
      <c r="H287" s="319">
        <v>254</v>
      </c>
      <c r="I287" s="279">
        <v>0</v>
      </c>
      <c r="J287" s="279">
        <v>0</v>
      </c>
      <c r="K287" s="279">
        <v>0</v>
      </c>
      <c r="L287" s="279">
        <v>0</v>
      </c>
    </row>
    <row r="288" spans="1:12" ht="25.5" hidden="1" customHeight="1">
      <c r="A288" s="267">
        <v>3</v>
      </c>
      <c r="B288" s="273">
        <v>2</v>
      </c>
      <c r="C288" s="273">
        <v>2</v>
      </c>
      <c r="D288" s="273">
        <v>3</v>
      </c>
      <c r="E288" s="273">
        <v>1</v>
      </c>
      <c r="F288" s="275">
        <v>2</v>
      </c>
      <c r="G288" s="274" t="s">
        <v>197</v>
      </c>
      <c r="H288" s="319">
        <v>255</v>
      </c>
      <c r="I288" s="279">
        <v>0</v>
      </c>
      <c r="J288" s="279">
        <v>0</v>
      </c>
      <c r="K288" s="279">
        <v>0</v>
      </c>
      <c r="L288" s="279">
        <v>0</v>
      </c>
    </row>
    <row r="289" spans="1:12" hidden="1">
      <c r="A289" s="272">
        <v>3</v>
      </c>
      <c r="B289" s="273">
        <v>2</v>
      </c>
      <c r="C289" s="273">
        <v>2</v>
      </c>
      <c r="D289" s="273">
        <v>4</v>
      </c>
      <c r="E289" s="273"/>
      <c r="F289" s="275"/>
      <c r="G289" s="274" t="s">
        <v>198</v>
      </c>
      <c r="H289" s="319">
        <v>256</v>
      </c>
      <c r="I289" s="261">
        <f>I290</f>
        <v>0</v>
      </c>
      <c r="J289" s="302">
        <f>J290</f>
        <v>0</v>
      </c>
      <c r="K289" s="262">
        <f>K290</f>
        <v>0</v>
      </c>
      <c r="L289" s="262">
        <f>L290</f>
        <v>0</v>
      </c>
    </row>
    <row r="290" spans="1:12" hidden="1">
      <c r="A290" s="272">
        <v>3</v>
      </c>
      <c r="B290" s="273">
        <v>2</v>
      </c>
      <c r="C290" s="273">
        <v>2</v>
      </c>
      <c r="D290" s="273">
        <v>4</v>
      </c>
      <c r="E290" s="273">
        <v>1</v>
      </c>
      <c r="F290" s="275"/>
      <c r="G290" s="274" t="s">
        <v>198</v>
      </c>
      <c r="H290" s="319">
        <v>257</v>
      </c>
      <c r="I290" s="261">
        <f>SUM(I291:I292)</f>
        <v>0</v>
      </c>
      <c r="J290" s="302">
        <f>SUM(J291:J292)</f>
        <v>0</v>
      </c>
      <c r="K290" s="262">
        <f>SUM(K291:K292)</f>
        <v>0</v>
      </c>
      <c r="L290" s="262">
        <f>SUM(L291:L292)</f>
        <v>0</v>
      </c>
    </row>
    <row r="291" spans="1:12" ht="25.5" hidden="1" customHeight="1">
      <c r="A291" s="272">
        <v>3</v>
      </c>
      <c r="B291" s="273">
        <v>2</v>
      </c>
      <c r="C291" s="273">
        <v>2</v>
      </c>
      <c r="D291" s="273">
        <v>4</v>
      </c>
      <c r="E291" s="273">
        <v>1</v>
      </c>
      <c r="F291" s="275">
        <v>1</v>
      </c>
      <c r="G291" s="274" t="s">
        <v>199</v>
      </c>
      <c r="H291" s="319">
        <v>258</v>
      </c>
      <c r="I291" s="279">
        <v>0</v>
      </c>
      <c r="J291" s="279">
        <v>0</v>
      </c>
      <c r="K291" s="279">
        <v>0</v>
      </c>
      <c r="L291" s="279">
        <v>0</v>
      </c>
    </row>
    <row r="292" spans="1:12" ht="25.5" hidden="1" customHeight="1">
      <c r="A292" s="267">
        <v>3</v>
      </c>
      <c r="B292" s="265">
        <v>2</v>
      </c>
      <c r="C292" s="265">
        <v>2</v>
      </c>
      <c r="D292" s="265">
        <v>4</v>
      </c>
      <c r="E292" s="265">
        <v>1</v>
      </c>
      <c r="F292" s="268">
        <v>2</v>
      </c>
      <c r="G292" s="276" t="s">
        <v>200</v>
      </c>
      <c r="H292" s="319">
        <v>259</v>
      </c>
      <c r="I292" s="279">
        <v>0</v>
      </c>
      <c r="J292" s="279">
        <v>0</v>
      </c>
      <c r="K292" s="279">
        <v>0</v>
      </c>
      <c r="L292" s="279">
        <v>0</v>
      </c>
    </row>
    <row r="293" spans="1:12" hidden="1">
      <c r="A293" s="272">
        <v>3</v>
      </c>
      <c r="B293" s="273">
        <v>2</v>
      </c>
      <c r="C293" s="273">
        <v>2</v>
      </c>
      <c r="D293" s="273">
        <v>5</v>
      </c>
      <c r="E293" s="273"/>
      <c r="F293" s="275"/>
      <c r="G293" s="274" t="s">
        <v>201</v>
      </c>
      <c r="H293" s="319">
        <v>260</v>
      </c>
      <c r="I293" s="261">
        <f t="shared" ref="I293:L294" si="26">I294</f>
        <v>0</v>
      </c>
      <c r="J293" s="302">
        <f t="shared" si="26"/>
        <v>0</v>
      </c>
      <c r="K293" s="262">
        <f t="shared" si="26"/>
        <v>0</v>
      </c>
      <c r="L293" s="262">
        <f t="shared" si="26"/>
        <v>0</v>
      </c>
    </row>
    <row r="294" spans="1:12" hidden="1">
      <c r="A294" s="272">
        <v>3</v>
      </c>
      <c r="B294" s="273">
        <v>2</v>
      </c>
      <c r="C294" s="273">
        <v>2</v>
      </c>
      <c r="D294" s="273">
        <v>5</v>
      </c>
      <c r="E294" s="273">
        <v>1</v>
      </c>
      <c r="F294" s="275"/>
      <c r="G294" s="274" t="s">
        <v>201</v>
      </c>
      <c r="H294" s="319">
        <v>261</v>
      </c>
      <c r="I294" s="261">
        <f t="shared" si="26"/>
        <v>0</v>
      </c>
      <c r="J294" s="302">
        <f t="shared" si="26"/>
        <v>0</v>
      </c>
      <c r="K294" s="262">
        <f t="shared" si="26"/>
        <v>0</v>
      </c>
      <c r="L294" s="262">
        <f t="shared" si="26"/>
        <v>0</v>
      </c>
    </row>
    <row r="295" spans="1:12" hidden="1">
      <c r="A295" s="272">
        <v>3</v>
      </c>
      <c r="B295" s="273">
        <v>2</v>
      </c>
      <c r="C295" s="273">
        <v>2</v>
      </c>
      <c r="D295" s="273">
        <v>5</v>
      </c>
      <c r="E295" s="273">
        <v>1</v>
      </c>
      <c r="F295" s="275">
        <v>1</v>
      </c>
      <c r="G295" s="274" t="s">
        <v>201</v>
      </c>
      <c r="H295" s="319">
        <v>262</v>
      </c>
      <c r="I295" s="279">
        <v>0</v>
      </c>
      <c r="J295" s="279">
        <v>0</v>
      </c>
      <c r="K295" s="279">
        <v>0</v>
      </c>
      <c r="L295" s="279">
        <v>0</v>
      </c>
    </row>
    <row r="296" spans="1:12" hidden="1">
      <c r="A296" s="272">
        <v>3</v>
      </c>
      <c r="B296" s="273">
        <v>2</v>
      </c>
      <c r="C296" s="273">
        <v>2</v>
      </c>
      <c r="D296" s="273">
        <v>6</v>
      </c>
      <c r="E296" s="273"/>
      <c r="F296" s="275"/>
      <c r="G296" s="274" t="s">
        <v>184</v>
      </c>
      <c r="H296" s="319">
        <v>263</v>
      </c>
      <c r="I296" s="261">
        <f t="shared" ref="I296:L297" si="27">I297</f>
        <v>0</v>
      </c>
      <c r="J296" s="338">
        <f t="shared" si="27"/>
        <v>0</v>
      </c>
      <c r="K296" s="262">
        <f t="shared" si="27"/>
        <v>0</v>
      </c>
      <c r="L296" s="262">
        <f t="shared" si="27"/>
        <v>0</v>
      </c>
    </row>
    <row r="297" spans="1:12" hidden="1">
      <c r="A297" s="272">
        <v>3</v>
      </c>
      <c r="B297" s="273">
        <v>2</v>
      </c>
      <c r="C297" s="273">
        <v>2</v>
      </c>
      <c r="D297" s="273">
        <v>6</v>
      </c>
      <c r="E297" s="273">
        <v>1</v>
      </c>
      <c r="F297" s="275"/>
      <c r="G297" s="274" t="s">
        <v>184</v>
      </c>
      <c r="H297" s="319">
        <v>264</v>
      </c>
      <c r="I297" s="261">
        <f t="shared" si="27"/>
        <v>0</v>
      </c>
      <c r="J297" s="338">
        <f t="shared" si="27"/>
        <v>0</v>
      </c>
      <c r="K297" s="262">
        <f t="shared" si="27"/>
        <v>0</v>
      </c>
      <c r="L297" s="262">
        <f t="shared" si="27"/>
        <v>0</v>
      </c>
    </row>
    <row r="298" spans="1:12" hidden="1">
      <c r="A298" s="272">
        <v>3</v>
      </c>
      <c r="B298" s="294">
        <v>2</v>
      </c>
      <c r="C298" s="294">
        <v>2</v>
      </c>
      <c r="D298" s="273">
        <v>6</v>
      </c>
      <c r="E298" s="294">
        <v>1</v>
      </c>
      <c r="F298" s="295">
        <v>1</v>
      </c>
      <c r="G298" s="296" t="s">
        <v>184</v>
      </c>
      <c r="H298" s="319">
        <v>265</v>
      </c>
      <c r="I298" s="279">
        <v>0</v>
      </c>
      <c r="J298" s="279">
        <v>0</v>
      </c>
      <c r="K298" s="279">
        <v>0</v>
      </c>
      <c r="L298" s="279">
        <v>0</v>
      </c>
    </row>
    <row r="299" spans="1:12" hidden="1">
      <c r="A299" s="276">
        <v>3</v>
      </c>
      <c r="B299" s="272">
        <v>2</v>
      </c>
      <c r="C299" s="273">
        <v>2</v>
      </c>
      <c r="D299" s="273">
        <v>7</v>
      </c>
      <c r="E299" s="273"/>
      <c r="F299" s="275"/>
      <c r="G299" s="274" t="s">
        <v>185</v>
      </c>
      <c r="H299" s="319">
        <v>266</v>
      </c>
      <c r="I299" s="261">
        <f>I300</f>
        <v>0</v>
      </c>
      <c r="J299" s="338">
        <f>J300</f>
        <v>0</v>
      </c>
      <c r="K299" s="262">
        <f>K300</f>
        <v>0</v>
      </c>
      <c r="L299" s="262">
        <f>L300</f>
        <v>0</v>
      </c>
    </row>
    <row r="300" spans="1:12" hidden="1">
      <c r="A300" s="276">
        <v>3</v>
      </c>
      <c r="B300" s="272">
        <v>2</v>
      </c>
      <c r="C300" s="273">
        <v>2</v>
      </c>
      <c r="D300" s="273">
        <v>7</v>
      </c>
      <c r="E300" s="273">
        <v>1</v>
      </c>
      <c r="F300" s="275"/>
      <c r="G300" s="274" t="s">
        <v>185</v>
      </c>
      <c r="H300" s="319">
        <v>267</v>
      </c>
      <c r="I300" s="261">
        <f>I301+I302</f>
        <v>0</v>
      </c>
      <c r="J300" s="261">
        <f>J301+J302</f>
        <v>0</v>
      </c>
      <c r="K300" s="261">
        <f>K301+K302</f>
        <v>0</v>
      </c>
      <c r="L300" s="261">
        <f>L301+L302</f>
        <v>0</v>
      </c>
    </row>
    <row r="301" spans="1:12" ht="25.5" hidden="1" customHeight="1">
      <c r="A301" s="276">
        <v>3</v>
      </c>
      <c r="B301" s="272">
        <v>2</v>
      </c>
      <c r="C301" s="272">
        <v>2</v>
      </c>
      <c r="D301" s="273">
        <v>7</v>
      </c>
      <c r="E301" s="273">
        <v>1</v>
      </c>
      <c r="F301" s="275">
        <v>1</v>
      </c>
      <c r="G301" s="274" t="s">
        <v>186</v>
      </c>
      <c r="H301" s="319">
        <v>268</v>
      </c>
      <c r="I301" s="279">
        <v>0</v>
      </c>
      <c r="J301" s="279">
        <v>0</v>
      </c>
      <c r="K301" s="279">
        <v>0</v>
      </c>
      <c r="L301" s="279">
        <v>0</v>
      </c>
    </row>
    <row r="302" spans="1:12" ht="25.5" hidden="1" customHeight="1">
      <c r="A302" s="276">
        <v>3</v>
      </c>
      <c r="B302" s="272">
        <v>2</v>
      </c>
      <c r="C302" s="272">
        <v>2</v>
      </c>
      <c r="D302" s="273">
        <v>7</v>
      </c>
      <c r="E302" s="273">
        <v>1</v>
      </c>
      <c r="F302" s="275">
        <v>2</v>
      </c>
      <c r="G302" s="274" t="s">
        <v>187</v>
      </c>
      <c r="H302" s="319">
        <v>269</v>
      </c>
      <c r="I302" s="279">
        <v>0</v>
      </c>
      <c r="J302" s="279">
        <v>0</v>
      </c>
      <c r="K302" s="279">
        <v>0</v>
      </c>
      <c r="L302" s="279">
        <v>0</v>
      </c>
    </row>
    <row r="303" spans="1:12" ht="25.5" hidden="1" customHeight="1">
      <c r="A303" s="280">
        <v>3</v>
      </c>
      <c r="B303" s="280">
        <v>3</v>
      </c>
      <c r="C303" s="257"/>
      <c r="D303" s="258"/>
      <c r="E303" s="258"/>
      <c r="F303" s="260"/>
      <c r="G303" s="259" t="s">
        <v>202</v>
      </c>
      <c r="H303" s="319">
        <v>270</v>
      </c>
      <c r="I303" s="261">
        <f>SUM(I304+I336)</f>
        <v>0</v>
      </c>
      <c r="J303" s="338">
        <f>SUM(J304+J336)</f>
        <v>0</v>
      </c>
      <c r="K303" s="262">
        <f>SUM(K304+K336)</f>
        <v>0</v>
      </c>
      <c r="L303" s="262">
        <f>SUM(L304+L336)</f>
        <v>0</v>
      </c>
    </row>
    <row r="304" spans="1:12" ht="38.25" hidden="1" customHeight="1">
      <c r="A304" s="276">
        <v>3</v>
      </c>
      <c r="B304" s="276">
        <v>3</v>
      </c>
      <c r="C304" s="272">
        <v>1</v>
      </c>
      <c r="D304" s="273"/>
      <c r="E304" s="273"/>
      <c r="F304" s="275"/>
      <c r="G304" s="274" t="s">
        <v>203</v>
      </c>
      <c r="H304" s="319">
        <v>271</v>
      </c>
      <c r="I304" s="261">
        <f>SUM(I305+I314+I318+I322+I326+I329+I332)</f>
        <v>0</v>
      </c>
      <c r="J304" s="338">
        <f>SUM(J305+J314+J318+J322+J326+J329+J332)</f>
        <v>0</v>
      </c>
      <c r="K304" s="262">
        <f>SUM(K305+K314+K318+K322+K326+K329+K332)</f>
        <v>0</v>
      </c>
      <c r="L304" s="262">
        <f>SUM(L305+L314+L318+L322+L326+L329+L332)</f>
        <v>0</v>
      </c>
    </row>
    <row r="305" spans="1:12" hidden="1">
      <c r="A305" s="276">
        <v>3</v>
      </c>
      <c r="B305" s="276">
        <v>3</v>
      </c>
      <c r="C305" s="272">
        <v>1</v>
      </c>
      <c r="D305" s="273">
        <v>1</v>
      </c>
      <c r="E305" s="273"/>
      <c r="F305" s="275"/>
      <c r="G305" s="274" t="s">
        <v>189</v>
      </c>
      <c r="H305" s="319">
        <v>272</v>
      </c>
      <c r="I305" s="261">
        <f>SUM(I306+I308+I311)</f>
        <v>0</v>
      </c>
      <c r="J305" s="261">
        <f>SUM(J306+J308+J311)</f>
        <v>0</v>
      </c>
      <c r="K305" s="261">
        <f>SUM(K306+K308+K311)</f>
        <v>0</v>
      </c>
      <c r="L305" s="261">
        <f>SUM(L306+L308+L311)</f>
        <v>0</v>
      </c>
    </row>
    <row r="306" spans="1:12" hidden="1">
      <c r="A306" s="276">
        <v>3</v>
      </c>
      <c r="B306" s="276">
        <v>3</v>
      </c>
      <c r="C306" s="272">
        <v>1</v>
      </c>
      <c r="D306" s="273">
        <v>1</v>
      </c>
      <c r="E306" s="273">
        <v>1</v>
      </c>
      <c r="F306" s="275"/>
      <c r="G306" s="274" t="s">
        <v>167</v>
      </c>
      <c r="H306" s="319">
        <v>273</v>
      </c>
      <c r="I306" s="261">
        <f>SUM(I307:I307)</f>
        <v>0</v>
      </c>
      <c r="J306" s="338">
        <f>SUM(J307:J307)</f>
        <v>0</v>
      </c>
      <c r="K306" s="262">
        <f>SUM(K307:K307)</f>
        <v>0</v>
      </c>
      <c r="L306" s="262">
        <f>SUM(L307:L307)</f>
        <v>0</v>
      </c>
    </row>
    <row r="307" spans="1:12" hidden="1">
      <c r="A307" s="276">
        <v>3</v>
      </c>
      <c r="B307" s="276">
        <v>3</v>
      </c>
      <c r="C307" s="272">
        <v>1</v>
      </c>
      <c r="D307" s="273">
        <v>1</v>
      </c>
      <c r="E307" s="273">
        <v>1</v>
      </c>
      <c r="F307" s="275">
        <v>1</v>
      </c>
      <c r="G307" s="274" t="s">
        <v>167</v>
      </c>
      <c r="H307" s="319">
        <v>274</v>
      </c>
      <c r="I307" s="279">
        <v>0</v>
      </c>
      <c r="J307" s="279">
        <v>0</v>
      </c>
      <c r="K307" s="279">
        <v>0</v>
      </c>
      <c r="L307" s="279">
        <v>0</v>
      </c>
    </row>
    <row r="308" spans="1:12" hidden="1">
      <c r="A308" s="276">
        <v>3</v>
      </c>
      <c r="B308" s="276">
        <v>3</v>
      </c>
      <c r="C308" s="272">
        <v>1</v>
      </c>
      <c r="D308" s="273">
        <v>1</v>
      </c>
      <c r="E308" s="273">
        <v>2</v>
      </c>
      <c r="F308" s="275"/>
      <c r="G308" s="274" t="s">
        <v>190</v>
      </c>
      <c r="H308" s="319">
        <v>275</v>
      </c>
      <c r="I308" s="261">
        <f>SUM(I309:I310)</f>
        <v>0</v>
      </c>
      <c r="J308" s="261">
        <f>SUM(J309:J310)</f>
        <v>0</v>
      </c>
      <c r="K308" s="261">
        <f>SUM(K309:K310)</f>
        <v>0</v>
      </c>
      <c r="L308" s="261">
        <f>SUM(L309:L310)</f>
        <v>0</v>
      </c>
    </row>
    <row r="309" spans="1:12" hidden="1">
      <c r="A309" s="276">
        <v>3</v>
      </c>
      <c r="B309" s="276">
        <v>3</v>
      </c>
      <c r="C309" s="272">
        <v>1</v>
      </c>
      <c r="D309" s="273">
        <v>1</v>
      </c>
      <c r="E309" s="273">
        <v>2</v>
      </c>
      <c r="F309" s="275">
        <v>1</v>
      </c>
      <c r="G309" s="274" t="s">
        <v>169</v>
      </c>
      <c r="H309" s="319">
        <v>276</v>
      </c>
      <c r="I309" s="279">
        <v>0</v>
      </c>
      <c r="J309" s="279">
        <v>0</v>
      </c>
      <c r="K309" s="279">
        <v>0</v>
      </c>
      <c r="L309" s="279">
        <v>0</v>
      </c>
    </row>
    <row r="310" spans="1:12" hidden="1">
      <c r="A310" s="276">
        <v>3</v>
      </c>
      <c r="B310" s="276">
        <v>3</v>
      </c>
      <c r="C310" s="272">
        <v>1</v>
      </c>
      <c r="D310" s="273">
        <v>1</v>
      </c>
      <c r="E310" s="273">
        <v>2</v>
      </c>
      <c r="F310" s="275">
        <v>2</v>
      </c>
      <c r="G310" s="274" t="s">
        <v>170</v>
      </c>
      <c r="H310" s="319">
        <v>277</v>
      </c>
      <c r="I310" s="279">
        <v>0</v>
      </c>
      <c r="J310" s="279">
        <v>0</v>
      </c>
      <c r="K310" s="279">
        <v>0</v>
      </c>
      <c r="L310" s="279">
        <v>0</v>
      </c>
    </row>
    <row r="311" spans="1:12" hidden="1">
      <c r="A311" s="276">
        <v>3</v>
      </c>
      <c r="B311" s="276">
        <v>3</v>
      </c>
      <c r="C311" s="272">
        <v>1</v>
      </c>
      <c r="D311" s="273">
        <v>1</v>
      </c>
      <c r="E311" s="273">
        <v>3</v>
      </c>
      <c r="F311" s="275"/>
      <c r="G311" s="274" t="s">
        <v>171</v>
      </c>
      <c r="H311" s="319">
        <v>278</v>
      </c>
      <c r="I311" s="261">
        <f>SUM(I312:I313)</f>
        <v>0</v>
      </c>
      <c r="J311" s="261">
        <f>SUM(J312:J313)</f>
        <v>0</v>
      </c>
      <c r="K311" s="261">
        <f>SUM(K312:K313)</f>
        <v>0</v>
      </c>
      <c r="L311" s="261">
        <f>SUM(L312:L313)</f>
        <v>0</v>
      </c>
    </row>
    <row r="312" spans="1:12" hidden="1">
      <c r="A312" s="276">
        <v>3</v>
      </c>
      <c r="B312" s="276">
        <v>3</v>
      </c>
      <c r="C312" s="272">
        <v>1</v>
      </c>
      <c r="D312" s="273">
        <v>1</v>
      </c>
      <c r="E312" s="273">
        <v>3</v>
      </c>
      <c r="F312" s="275">
        <v>1</v>
      </c>
      <c r="G312" s="274" t="s">
        <v>172</v>
      </c>
      <c r="H312" s="319">
        <v>279</v>
      </c>
      <c r="I312" s="279">
        <v>0</v>
      </c>
      <c r="J312" s="279">
        <v>0</v>
      </c>
      <c r="K312" s="279">
        <v>0</v>
      </c>
      <c r="L312" s="279">
        <v>0</v>
      </c>
    </row>
    <row r="313" spans="1:12" hidden="1">
      <c r="A313" s="276">
        <v>3</v>
      </c>
      <c r="B313" s="276">
        <v>3</v>
      </c>
      <c r="C313" s="272">
        <v>1</v>
      </c>
      <c r="D313" s="273">
        <v>1</v>
      </c>
      <c r="E313" s="273">
        <v>3</v>
      </c>
      <c r="F313" s="275">
        <v>2</v>
      </c>
      <c r="G313" s="274" t="s">
        <v>191</v>
      </c>
      <c r="H313" s="319">
        <v>280</v>
      </c>
      <c r="I313" s="279">
        <v>0</v>
      </c>
      <c r="J313" s="279">
        <v>0</v>
      </c>
      <c r="K313" s="279">
        <v>0</v>
      </c>
      <c r="L313" s="279">
        <v>0</v>
      </c>
    </row>
    <row r="314" spans="1:12" hidden="1">
      <c r="A314" s="292">
        <v>3</v>
      </c>
      <c r="B314" s="267">
        <v>3</v>
      </c>
      <c r="C314" s="272">
        <v>1</v>
      </c>
      <c r="D314" s="273">
        <v>2</v>
      </c>
      <c r="E314" s="273"/>
      <c r="F314" s="275"/>
      <c r="G314" s="274" t="s">
        <v>204</v>
      </c>
      <c r="H314" s="319">
        <v>281</v>
      </c>
      <c r="I314" s="261">
        <f>I315</f>
        <v>0</v>
      </c>
      <c r="J314" s="338">
        <f>J315</f>
        <v>0</v>
      </c>
      <c r="K314" s="262">
        <f>K315</f>
        <v>0</v>
      </c>
      <c r="L314" s="262">
        <f>L315</f>
        <v>0</v>
      </c>
    </row>
    <row r="315" spans="1:12" hidden="1">
      <c r="A315" s="292">
        <v>3</v>
      </c>
      <c r="B315" s="292">
        <v>3</v>
      </c>
      <c r="C315" s="267">
        <v>1</v>
      </c>
      <c r="D315" s="265">
        <v>2</v>
      </c>
      <c r="E315" s="265">
        <v>1</v>
      </c>
      <c r="F315" s="268"/>
      <c r="G315" s="274" t="s">
        <v>204</v>
      </c>
      <c r="H315" s="319">
        <v>282</v>
      </c>
      <c r="I315" s="282">
        <f>SUM(I316:I317)</f>
        <v>0</v>
      </c>
      <c r="J315" s="339">
        <f>SUM(J316:J317)</f>
        <v>0</v>
      </c>
      <c r="K315" s="283">
        <f>SUM(K316:K317)</f>
        <v>0</v>
      </c>
      <c r="L315" s="283">
        <f>SUM(L316:L317)</f>
        <v>0</v>
      </c>
    </row>
    <row r="316" spans="1:12" ht="25.5" hidden="1" customHeight="1">
      <c r="A316" s="276">
        <v>3</v>
      </c>
      <c r="B316" s="276">
        <v>3</v>
      </c>
      <c r="C316" s="272">
        <v>1</v>
      </c>
      <c r="D316" s="273">
        <v>2</v>
      </c>
      <c r="E316" s="273">
        <v>1</v>
      </c>
      <c r="F316" s="275">
        <v>1</v>
      </c>
      <c r="G316" s="274" t="s">
        <v>205</v>
      </c>
      <c r="H316" s="319">
        <v>283</v>
      </c>
      <c r="I316" s="279">
        <v>0</v>
      </c>
      <c r="J316" s="279">
        <v>0</v>
      </c>
      <c r="K316" s="279">
        <v>0</v>
      </c>
      <c r="L316" s="279">
        <v>0</v>
      </c>
    </row>
    <row r="317" spans="1:12" hidden="1">
      <c r="A317" s="284">
        <v>3</v>
      </c>
      <c r="B317" s="322">
        <v>3</v>
      </c>
      <c r="C317" s="293">
        <v>1</v>
      </c>
      <c r="D317" s="294">
        <v>2</v>
      </c>
      <c r="E317" s="294">
        <v>1</v>
      </c>
      <c r="F317" s="295">
        <v>2</v>
      </c>
      <c r="G317" s="296" t="s">
        <v>206</v>
      </c>
      <c r="H317" s="319">
        <v>284</v>
      </c>
      <c r="I317" s="279">
        <v>0</v>
      </c>
      <c r="J317" s="279">
        <v>0</v>
      </c>
      <c r="K317" s="279">
        <v>0</v>
      </c>
      <c r="L317" s="279">
        <v>0</v>
      </c>
    </row>
    <row r="318" spans="1:12" ht="25.5" hidden="1" customHeight="1">
      <c r="A318" s="272">
        <v>3</v>
      </c>
      <c r="B318" s="274">
        <v>3</v>
      </c>
      <c r="C318" s="272">
        <v>1</v>
      </c>
      <c r="D318" s="273">
        <v>3</v>
      </c>
      <c r="E318" s="273"/>
      <c r="F318" s="275"/>
      <c r="G318" s="274" t="s">
        <v>207</v>
      </c>
      <c r="H318" s="319">
        <v>285</v>
      </c>
      <c r="I318" s="261">
        <f>I319</f>
        <v>0</v>
      </c>
      <c r="J318" s="338">
        <f>J319</f>
        <v>0</v>
      </c>
      <c r="K318" s="262">
        <f>K319</f>
        <v>0</v>
      </c>
      <c r="L318" s="262">
        <f>L319</f>
        <v>0</v>
      </c>
    </row>
    <row r="319" spans="1:12" ht="25.5" hidden="1" customHeight="1">
      <c r="A319" s="272">
        <v>3</v>
      </c>
      <c r="B319" s="296">
        <v>3</v>
      </c>
      <c r="C319" s="293">
        <v>1</v>
      </c>
      <c r="D319" s="294">
        <v>3</v>
      </c>
      <c r="E319" s="294">
        <v>1</v>
      </c>
      <c r="F319" s="295"/>
      <c r="G319" s="274" t="s">
        <v>207</v>
      </c>
      <c r="H319" s="319">
        <v>286</v>
      </c>
      <c r="I319" s="262">
        <f>I320+I321</f>
        <v>0</v>
      </c>
      <c r="J319" s="262">
        <f>J320+J321</f>
        <v>0</v>
      </c>
      <c r="K319" s="262">
        <f>K320+K321</f>
        <v>0</v>
      </c>
      <c r="L319" s="262">
        <f>L320+L321</f>
        <v>0</v>
      </c>
    </row>
    <row r="320" spans="1:12" ht="25.5" hidden="1" customHeight="1">
      <c r="A320" s="272">
        <v>3</v>
      </c>
      <c r="B320" s="274">
        <v>3</v>
      </c>
      <c r="C320" s="272">
        <v>1</v>
      </c>
      <c r="D320" s="273">
        <v>3</v>
      </c>
      <c r="E320" s="273">
        <v>1</v>
      </c>
      <c r="F320" s="275">
        <v>1</v>
      </c>
      <c r="G320" s="274" t="s">
        <v>208</v>
      </c>
      <c r="H320" s="319">
        <v>287</v>
      </c>
      <c r="I320" s="327">
        <v>0</v>
      </c>
      <c r="J320" s="327">
        <v>0</v>
      </c>
      <c r="K320" s="327">
        <v>0</v>
      </c>
      <c r="L320" s="326">
        <v>0</v>
      </c>
    </row>
    <row r="321" spans="1:12" ht="25.5" hidden="1" customHeight="1">
      <c r="A321" s="272">
        <v>3</v>
      </c>
      <c r="B321" s="274">
        <v>3</v>
      </c>
      <c r="C321" s="272">
        <v>1</v>
      </c>
      <c r="D321" s="273">
        <v>3</v>
      </c>
      <c r="E321" s="273">
        <v>1</v>
      </c>
      <c r="F321" s="275">
        <v>2</v>
      </c>
      <c r="G321" s="274" t="s">
        <v>209</v>
      </c>
      <c r="H321" s="319">
        <v>288</v>
      </c>
      <c r="I321" s="279">
        <v>0</v>
      </c>
      <c r="J321" s="279">
        <v>0</v>
      </c>
      <c r="K321" s="279">
        <v>0</v>
      </c>
      <c r="L321" s="279">
        <v>0</v>
      </c>
    </row>
    <row r="322" spans="1:12" hidden="1">
      <c r="A322" s="272">
        <v>3</v>
      </c>
      <c r="B322" s="274">
        <v>3</v>
      </c>
      <c r="C322" s="272">
        <v>1</v>
      </c>
      <c r="D322" s="273">
        <v>4</v>
      </c>
      <c r="E322" s="273"/>
      <c r="F322" s="275"/>
      <c r="G322" s="274" t="s">
        <v>210</v>
      </c>
      <c r="H322" s="319">
        <v>289</v>
      </c>
      <c r="I322" s="261">
        <f>I323</f>
        <v>0</v>
      </c>
      <c r="J322" s="338">
        <f>J323</f>
        <v>0</v>
      </c>
      <c r="K322" s="262">
        <f>K323</f>
        <v>0</v>
      </c>
      <c r="L322" s="262">
        <f>L323</f>
        <v>0</v>
      </c>
    </row>
    <row r="323" spans="1:12" hidden="1">
      <c r="A323" s="276">
        <v>3</v>
      </c>
      <c r="B323" s="272">
        <v>3</v>
      </c>
      <c r="C323" s="273">
        <v>1</v>
      </c>
      <c r="D323" s="273">
        <v>4</v>
      </c>
      <c r="E323" s="273">
        <v>1</v>
      </c>
      <c r="F323" s="275"/>
      <c r="G323" s="274" t="s">
        <v>210</v>
      </c>
      <c r="H323" s="319">
        <v>290</v>
      </c>
      <c r="I323" s="261">
        <f>SUM(I324:I325)</f>
        <v>0</v>
      </c>
      <c r="J323" s="261">
        <f>SUM(J324:J325)</f>
        <v>0</v>
      </c>
      <c r="K323" s="261">
        <f>SUM(K324:K325)</f>
        <v>0</v>
      </c>
      <c r="L323" s="261">
        <f>SUM(L324:L325)</f>
        <v>0</v>
      </c>
    </row>
    <row r="324" spans="1:12" hidden="1">
      <c r="A324" s="276">
        <v>3</v>
      </c>
      <c r="B324" s="272">
        <v>3</v>
      </c>
      <c r="C324" s="273">
        <v>1</v>
      </c>
      <c r="D324" s="273">
        <v>4</v>
      </c>
      <c r="E324" s="273">
        <v>1</v>
      </c>
      <c r="F324" s="275">
        <v>1</v>
      </c>
      <c r="G324" s="274" t="s">
        <v>211</v>
      </c>
      <c r="H324" s="319">
        <v>291</v>
      </c>
      <c r="I324" s="278">
        <v>0</v>
      </c>
      <c r="J324" s="279">
        <v>0</v>
      </c>
      <c r="K324" s="279">
        <v>0</v>
      </c>
      <c r="L324" s="278">
        <v>0</v>
      </c>
    </row>
    <row r="325" spans="1:12" hidden="1">
      <c r="A325" s="272">
        <v>3</v>
      </c>
      <c r="B325" s="273">
        <v>3</v>
      </c>
      <c r="C325" s="273">
        <v>1</v>
      </c>
      <c r="D325" s="273">
        <v>4</v>
      </c>
      <c r="E325" s="273">
        <v>1</v>
      </c>
      <c r="F325" s="275">
        <v>2</v>
      </c>
      <c r="G325" s="274" t="s">
        <v>212</v>
      </c>
      <c r="H325" s="319">
        <v>292</v>
      </c>
      <c r="I325" s="279">
        <v>0</v>
      </c>
      <c r="J325" s="327">
        <v>0</v>
      </c>
      <c r="K325" s="327">
        <v>0</v>
      </c>
      <c r="L325" s="326">
        <v>0</v>
      </c>
    </row>
    <row r="326" spans="1:12" hidden="1">
      <c r="A326" s="272">
        <v>3</v>
      </c>
      <c r="B326" s="273">
        <v>3</v>
      </c>
      <c r="C326" s="273">
        <v>1</v>
      </c>
      <c r="D326" s="273">
        <v>5</v>
      </c>
      <c r="E326" s="273"/>
      <c r="F326" s="275"/>
      <c r="G326" s="274" t="s">
        <v>213</v>
      </c>
      <c r="H326" s="319">
        <v>293</v>
      </c>
      <c r="I326" s="283">
        <f t="shared" ref="I326:L327" si="28">I327</f>
        <v>0</v>
      </c>
      <c r="J326" s="338">
        <f t="shared" si="28"/>
        <v>0</v>
      </c>
      <c r="K326" s="262">
        <f t="shared" si="28"/>
        <v>0</v>
      </c>
      <c r="L326" s="262">
        <f t="shared" si="28"/>
        <v>0</v>
      </c>
    </row>
    <row r="327" spans="1:12" hidden="1">
      <c r="A327" s="267">
        <v>3</v>
      </c>
      <c r="B327" s="294">
        <v>3</v>
      </c>
      <c r="C327" s="294">
        <v>1</v>
      </c>
      <c r="D327" s="294">
        <v>5</v>
      </c>
      <c r="E327" s="294">
        <v>1</v>
      </c>
      <c r="F327" s="295"/>
      <c r="G327" s="274" t="s">
        <v>213</v>
      </c>
      <c r="H327" s="319">
        <v>294</v>
      </c>
      <c r="I327" s="262">
        <f t="shared" si="28"/>
        <v>0</v>
      </c>
      <c r="J327" s="339">
        <f t="shared" si="28"/>
        <v>0</v>
      </c>
      <c r="K327" s="283">
        <f t="shared" si="28"/>
        <v>0</v>
      </c>
      <c r="L327" s="283">
        <f t="shared" si="28"/>
        <v>0</v>
      </c>
    </row>
    <row r="328" spans="1:12" hidden="1">
      <c r="A328" s="272">
        <v>3</v>
      </c>
      <c r="B328" s="273">
        <v>3</v>
      </c>
      <c r="C328" s="273">
        <v>1</v>
      </c>
      <c r="D328" s="273">
        <v>5</v>
      </c>
      <c r="E328" s="273">
        <v>1</v>
      </c>
      <c r="F328" s="275">
        <v>1</v>
      </c>
      <c r="G328" s="274" t="s">
        <v>214</v>
      </c>
      <c r="H328" s="319">
        <v>295</v>
      </c>
      <c r="I328" s="279">
        <v>0</v>
      </c>
      <c r="J328" s="327">
        <v>0</v>
      </c>
      <c r="K328" s="327">
        <v>0</v>
      </c>
      <c r="L328" s="326">
        <v>0</v>
      </c>
    </row>
    <row r="329" spans="1:12" hidden="1">
      <c r="A329" s="272">
        <v>3</v>
      </c>
      <c r="B329" s="273">
        <v>3</v>
      </c>
      <c r="C329" s="273">
        <v>1</v>
      </c>
      <c r="D329" s="273">
        <v>6</v>
      </c>
      <c r="E329" s="273"/>
      <c r="F329" s="275"/>
      <c r="G329" s="274" t="s">
        <v>184</v>
      </c>
      <c r="H329" s="319">
        <v>296</v>
      </c>
      <c r="I329" s="262">
        <f t="shared" ref="I329:L330" si="29">I330</f>
        <v>0</v>
      </c>
      <c r="J329" s="338">
        <f t="shared" si="29"/>
        <v>0</v>
      </c>
      <c r="K329" s="262">
        <f t="shared" si="29"/>
        <v>0</v>
      </c>
      <c r="L329" s="262">
        <f t="shared" si="29"/>
        <v>0</v>
      </c>
    </row>
    <row r="330" spans="1:12" hidden="1">
      <c r="A330" s="272">
        <v>3</v>
      </c>
      <c r="B330" s="273">
        <v>3</v>
      </c>
      <c r="C330" s="273">
        <v>1</v>
      </c>
      <c r="D330" s="273">
        <v>6</v>
      </c>
      <c r="E330" s="273">
        <v>1</v>
      </c>
      <c r="F330" s="275"/>
      <c r="G330" s="274" t="s">
        <v>184</v>
      </c>
      <c r="H330" s="319">
        <v>297</v>
      </c>
      <c r="I330" s="261">
        <f t="shared" si="29"/>
        <v>0</v>
      </c>
      <c r="J330" s="338">
        <f t="shared" si="29"/>
        <v>0</v>
      </c>
      <c r="K330" s="262">
        <f t="shared" si="29"/>
        <v>0</v>
      </c>
      <c r="L330" s="262">
        <f t="shared" si="29"/>
        <v>0</v>
      </c>
    </row>
    <row r="331" spans="1:12" hidden="1">
      <c r="A331" s="272">
        <v>3</v>
      </c>
      <c r="B331" s="273">
        <v>3</v>
      </c>
      <c r="C331" s="273">
        <v>1</v>
      </c>
      <c r="D331" s="273">
        <v>6</v>
      </c>
      <c r="E331" s="273">
        <v>1</v>
      </c>
      <c r="F331" s="275">
        <v>1</v>
      </c>
      <c r="G331" s="274" t="s">
        <v>184</v>
      </c>
      <c r="H331" s="319">
        <v>298</v>
      </c>
      <c r="I331" s="327">
        <v>0</v>
      </c>
      <c r="J331" s="327">
        <v>0</v>
      </c>
      <c r="K331" s="327">
        <v>0</v>
      </c>
      <c r="L331" s="326">
        <v>0</v>
      </c>
    </row>
    <row r="332" spans="1:12" hidden="1">
      <c r="A332" s="272">
        <v>3</v>
      </c>
      <c r="B332" s="273">
        <v>3</v>
      </c>
      <c r="C332" s="273">
        <v>1</v>
      </c>
      <c r="D332" s="273">
        <v>7</v>
      </c>
      <c r="E332" s="273"/>
      <c r="F332" s="275"/>
      <c r="G332" s="274" t="s">
        <v>215</v>
      </c>
      <c r="H332" s="319">
        <v>299</v>
      </c>
      <c r="I332" s="261">
        <f>I333</f>
        <v>0</v>
      </c>
      <c r="J332" s="338">
        <f>J333</f>
        <v>0</v>
      </c>
      <c r="K332" s="262">
        <f>K333</f>
        <v>0</v>
      </c>
      <c r="L332" s="262">
        <f>L333</f>
        <v>0</v>
      </c>
    </row>
    <row r="333" spans="1:12" hidden="1">
      <c r="A333" s="272">
        <v>3</v>
      </c>
      <c r="B333" s="273">
        <v>3</v>
      </c>
      <c r="C333" s="273">
        <v>1</v>
      </c>
      <c r="D333" s="273">
        <v>7</v>
      </c>
      <c r="E333" s="273">
        <v>1</v>
      </c>
      <c r="F333" s="275"/>
      <c r="G333" s="274" t="s">
        <v>215</v>
      </c>
      <c r="H333" s="319">
        <v>300</v>
      </c>
      <c r="I333" s="261">
        <f>I334+I335</f>
        <v>0</v>
      </c>
      <c r="J333" s="261">
        <f>J334+J335</f>
        <v>0</v>
      </c>
      <c r="K333" s="261">
        <f>K334+K335</f>
        <v>0</v>
      </c>
      <c r="L333" s="261">
        <f>L334+L335</f>
        <v>0</v>
      </c>
    </row>
    <row r="334" spans="1:12" ht="25.5" hidden="1" customHeight="1">
      <c r="A334" s="272">
        <v>3</v>
      </c>
      <c r="B334" s="273">
        <v>3</v>
      </c>
      <c r="C334" s="273">
        <v>1</v>
      </c>
      <c r="D334" s="273">
        <v>7</v>
      </c>
      <c r="E334" s="273">
        <v>1</v>
      </c>
      <c r="F334" s="275">
        <v>1</v>
      </c>
      <c r="G334" s="274" t="s">
        <v>216</v>
      </c>
      <c r="H334" s="319">
        <v>301</v>
      </c>
      <c r="I334" s="327">
        <v>0</v>
      </c>
      <c r="J334" s="327">
        <v>0</v>
      </c>
      <c r="K334" s="327">
        <v>0</v>
      </c>
      <c r="L334" s="326">
        <v>0</v>
      </c>
    </row>
    <row r="335" spans="1:12" ht="25.5" hidden="1" customHeight="1">
      <c r="A335" s="272">
        <v>3</v>
      </c>
      <c r="B335" s="273">
        <v>3</v>
      </c>
      <c r="C335" s="273">
        <v>1</v>
      </c>
      <c r="D335" s="273">
        <v>7</v>
      </c>
      <c r="E335" s="273">
        <v>1</v>
      </c>
      <c r="F335" s="275">
        <v>2</v>
      </c>
      <c r="G335" s="274" t="s">
        <v>217</v>
      </c>
      <c r="H335" s="319">
        <v>302</v>
      </c>
      <c r="I335" s="279">
        <v>0</v>
      </c>
      <c r="J335" s="279">
        <v>0</v>
      </c>
      <c r="K335" s="279">
        <v>0</v>
      </c>
      <c r="L335" s="279">
        <v>0</v>
      </c>
    </row>
    <row r="336" spans="1:12" ht="38.25" hidden="1" customHeight="1">
      <c r="A336" s="272">
        <v>3</v>
      </c>
      <c r="B336" s="273">
        <v>3</v>
      </c>
      <c r="C336" s="273">
        <v>2</v>
      </c>
      <c r="D336" s="273"/>
      <c r="E336" s="273"/>
      <c r="F336" s="275"/>
      <c r="G336" s="274" t="s">
        <v>218</v>
      </c>
      <c r="H336" s="319">
        <v>303</v>
      </c>
      <c r="I336" s="261">
        <f>SUM(I337+I346+I350+I354+I358+I361+I364)</f>
        <v>0</v>
      </c>
      <c r="J336" s="338">
        <f>SUM(J337+J346+J350+J354+J358+J361+J364)</f>
        <v>0</v>
      </c>
      <c r="K336" s="262">
        <f>SUM(K337+K346+K350+K354+K358+K361+K364)</f>
        <v>0</v>
      </c>
      <c r="L336" s="262">
        <f>SUM(L337+L346+L350+L354+L358+L361+L364)</f>
        <v>0</v>
      </c>
    </row>
    <row r="337" spans="1:15" hidden="1">
      <c r="A337" s="272">
        <v>3</v>
      </c>
      <c r="B337" s="273">
        <v>3</v>
      </c>
      <c r="C337" s="273">
        <v>2</v>
      </c>
      <c r="D337" s="273">
        <v>1</v>
      </c>
      <c r="E337" s="273"/>
      <c r="F337" s="275"/>
      <c r="G337" s="274" t="s">
        <v>166</v>
      </c>
      <c r="H337" s="319">
        <v>304</v>
      </c>
      <c r="I337" s="261">
        <f>I338</f>
        <v>0</v>
      </c>
      <c r="J337" s="338">
        <f>J338</f>
        <v>0</v>
      </c>
      <c r="K337" s="262">
        <f>K338</f>
        <v>0</v>
      </c>
      <c r="L337" s="262">
        <f>L338</f>
        <v>0</v>
      </c>
    </row>
    <row r="338" spans="1:15" hidden="1">
      <c r="A338" s="276">
        <v>3</v>
      </c>
      <c r="B338" s="272">
        <v>3</v>
      </c>
      <c r="C338" s="273">
        <v>2</v>
      </c>
      <c r="D338" s="274">
        <v>1</v>
      </c>
      <c r="E338" s="272">
        <v>1</v>
      </c>
      <c r="F338" s="275"/>
      <c r="G338" s="274" t="s">
        <v>166</v>
      </c>
      <c r="H338" s="319">
        <v>305</v>
      </c>
      <c r="I338" s="261">
        <f>SUM(I339:I339)</f>
        <v>0</v>
      </c>
      <c r="J338" s="261">
        <f>SUM(J339:J339)</f>
        <v>0</v>
      </c>
      <c r="K338" s="261">
        <f>SUM(K339:K339)</f>
        <v>0</v>
      </c>
      <c r="L338" s="261">
        <f>SUM(L339:L339)</f>
        <v>0</v>
      </c>
      <c r="M338" s="340"/>
      <c r="N338" s="340"/>
      <c r="O338" s="340"/>
    </row>
    <row r="339" spans="1:15" hidden="1">
      <c r="A339" s="276">
        <v>3</v>
      </c>
      <c r="B339" s="272">
        <v>3</v>
      </c>
      <c r="C339" s="273">
        <v>2</v>
      </c>
      <c r="D339" s="274">
        <v>1</v>
      </c>
      <c r="E339" s="272">
        <v>1</v>
      </c>
      <c r="F339" s="275">
        <v>1</v>
      </c>
      <c r="G339" s="274" t="s">
        <v>167</v>
      </c>
      <c r="H339" s="319">
        <v>306</v>
      </c>
      <c r="I339" s="327">
        <v>0</v>
      </c>
      <c r="J339" s="327">
        <v>0</v>
      </c>
      <c r="K339" s="327">
        <v>0</v>
      </c>
      <c r="L339" s="326">
        <v>0</v>
      </c>
    </row>
    <row r="340" spans="1:15" hidden="1">
      <c r="A340" s="276">
        <v>3</v>
      </c>
      <c r="B340" s="272">
        <v>3</v>
      </c>
      <c r="C340" s="273">
        <v>2</v>
      </c>
      <c r="D340" s="274">
        <v>1</v>
      </c>
      <c r="E340" s="272">
        <v>2</v>
      </c>
      <c r="F340" s="275"/>
      <c r="G340" s="296" t="s">
        <v>190</v>
      </c>
      <c r="H340" s="319">
        <v>307</v>
      </c>
      <c r="I340" s="261">
        <f>SUM(I341:I342)</f>
        <v>0</v>
      </c>
      <c r="J340" s="261">
        <f>SUM(J341:J342)</f>
        <v>0</v>
      </c>
      <c r="K340" s="261">
        <f>SUM(K341:K342)</f>
        <v>0</v>
      </c>
      <c r="L340" s="261">
        <f>SUM(L341:L342)</f>
        <v>0</v>
      </c>
    </row>
    <row r="341" spans="1:15" hidden="1">
      <c r="A341" s="276">
        <v>3</v>
      </c>
      <c r="B341" s="272">
        <v>3</v>
      </c>
      <c r="C341" s="273">
        <v>2</v>
      </c>
      <c r="D341" s="274">
        <v>1</v>
      </c>
      <c r="E341" s="272">
        <v>2</v>
      </c>
      <c r="F341" s="275">
        <v>1</v>
      </c>
      <c r="G341" s="296" t="s">
        <v>169</v>
      </c>
      <c r="H341" s="319">
        <v>308</v>
      </c>
      <c r="I341" s="327">
        <v>0</v>
      </c>
      <c r="J341" s="327">
        <v>0</v>
      </c>
      <c r="K341" s="327">
        <v>0</v>
      </c>
      <c r="L341" s="326">
        <v>0</v>
      </c>
    </row>
    <row r="342" spans="1:15" hidden="1">
      <c r="A342" s="276">
        <v>3</v>
      </c>
      <c r="B342" s="272">
        <v>3</v>
      </c>
      <c r="C342" s="273">
        <v>2</v>
      </c>
      <c r="D342" s="274">
        <v>1</v>
      </c>
      <c r="E342" s="272">
        <v>2</v>
      </c>
      <c r="F342" s="275">
        <v>2</v>
      </c>
      <c r="G342" s="296" t="s">
        <v>170</v>
      </c>
      <c r="H342" s="319">
        <v>309</v>
      </c>
      <c r="I342" s="279">
        <v>0</v>
      </c>
      <c r="J342" s="279">
        <v>0</v>
      </c>
      <c r="K342" s="279">
        <v>0</v>
      </c>
      <c r="L342" s="279">
        <v>0</v>
      </c>
    </row>
    <row r="343" spans="1:15" hidden="1">
      <c r="A343" s="276">
        <v>3</v>
      </c>
      <c r="B343" s="272">
        <v>3</v>
      </c>
      <c r="C343" s="273">
        <v>2</v>
      </c>
      <c r="D343" s="274">
        <v>1</v>
      </c>
      <c r="E343" s="272">
        <v>3</v>
      </c>
      <c r="F343" s="275"/>
      <c r="G343" s="296" t="s">
        <v>171</v>
      </c>
      <c r="H343" s="319">
        <v>310</v>
      </c>
      <c r="I343" s="261">
        <f>SUM(I344:I345)</f>
        <v>0</v>
      </c>
      <c r="J343" s="261">
        <f>SUM(J344:J345)</f>
        <v>0</v>
      </c>
      <c r="K343" s="261">
        <f>SUM(K344:K345)</f>
        <v>0</v>
      </c>
      <c r="L343" s="261">
        <f>SUM(L344:L345)</f>
        <v>0</v>
      </c>
    </row>
    <row r="344" spans="1:15" hidden="1">
      <c r="A344" s="276">
        <v>3</v>
      </c>
      <c r="B344" s="272">
        <v>3</v>
      </c>
      <c r="C344" s="273">
        <v>2</v>
      </c>
      <c r="D344" s="274">
        <v>1</v>
      </c>
      <c r="E344" s="272">
        <v>3</v>
      </c>
      <c r="F344" s="275">
        <v>1</v>
      </c>
      <c r="G344" s="296" t="s">
        <v>172</v>
      </c>
      <c r="H344" s="319">
        <v>311</v>
      </c>
      <c r="I344" s="279">
        <v>0</v>
      </c>
      <c r="J344" s="279">
        <v>0</v>
      </c>
      <c r="K344" s="279">
        <v>0</v>
      </c>
      <c r="L344" s="279">
        <v>0</v>
      </c>
    </row>
    <row r="345" spans="1:15" hidden="1">
      <c r="A345" s="276">
        <v>3</v>
      </c>
      <c r="B345" s="272">
        <v>3</v>
      </c>
      <c r="C345" s="273">
        <v>2</v>
      </c>
      <c r="D345" s="274">
        <v>1</v>
      </c>
      <c r="E345" s="272">
        <v>3</v>
      </c>
      <c r="F345" s="275">
        <v>2</v>
      </c>
      <c r="G345" s="296" t="s">
        <v>191</v>
      </c>
      <c r="H345" s="319">
        <v>312</v>
      </c>
      <c r="I345" s="297">
        <v>0</v>
      </c>
      <c r="J345" s="341">
        <v>0</v>
      </c>
      <c r="K345" s="297">
        <v>0</v>
      </c>
      <c r="L345" s="297">
        <v>0</v>
      </c>
    </row>
    <row r="346" spans="1:15" hidden="1">
      <c r="A346" s="284">
        <v>3</v>
      </c>
      <c r="B346" s="284">
        <v>3</v>
      </c>
      <c r="C346" s="293">
        <v>2</v>
      </c>
      <c r="D346" s="296">
        <v>2</v>
      </c>
      <c r="E346" s="293"/>
      <c r="F346" s="295"/>
      <c r="G346" s="296" t="s">
        <v>204</v>
      </c>
      <c r="H346" s="319">
        <v>313</v>
      </c>
      <c r="I346" s="289">
        <f>I347</f>
        <v>0</v>
      </c>
      <c r="J346" s="342">
        <f>J347</f>
        <v>0</v>
      </c>
      <c r="K346" s="290">
        <f>K347</f>
        <v>0</v>
      </c>
      <c r="L346" s="290">
        <f>L347</f>
        <v>0</v>
      </c>
    </row>
    <row r="347" spans="1:15" hidden="1">
      <c r="A347" s="276">
        <v>3</v>
      </c>
      <c r="B347" s="276">
        <v>3</v>
      </c>
      <c r="C347" s="272">
        <v>2</v>
      </c>
      <c r="D347" s="274">
        <v>2</v>
      </c>
      <c r="E347" s="272">
        <v>1</v>
      </c>
      <c r="F347" s="275"/>
      <c r="G347" s="296" t="s">
        <v>204</v>
      </c>
      <c r="H347" s="319">
        <v>314</v>
      </c>
      <c r="I347" s="261">
        <f>SUM(I348:I349)</f>
        <v>0</v>
      </c>
      <c r="J347" s="302">
        <f>SUM(J348:J349)</f>
        <v>0</v>
      </c>
      <c r="K347" s="262">
        <f>SUM(K348:K349)</f>
        <v>0</v>
      </c>
      <c r="L347" s="262">
        <f>SUM(L348:L349)</f>
        <v>0</v>
      </c>
    </row>
    <row r="348" spans="1:15" ht="25.5" hidden="1" customHeight="1">
      <c r="A348" s="276">
        <v>3</v>
      </c>
      <c r="B348" s="276">
        <v>3</v>
      </c>
      <c r="C348" s="272">
        <v>2</v>
      </c>
      <c r="D348" s="274">
        <v>2</v>
      </c>
      <c r="E348" s="276">
        <v>1</v>
      </c>
      <c r="F348" s="307">
        <v>1</v>
      </c>
      <c r="G348" s="274" t="s">
        <v>205</v>
      </c>
      <c r="H348" s="319">
        <v>315</v>
      </c>
      <c r="I348" s="279">
        <v>0</v>
      </c>
      <c r="J348" s="279">
        <v>0</v>
      </c>
      <c r="K348" s="279">
        <v>0</v>
      </c>
      <c r="L348" s="279">
        <v>0</v>
      </c>
    </row>
    <row r="349" spans="1:15" hidden="1">
      <c r="A349" s="284">
        <v>3</v>
      </c>
      <c r="B349" s="284">
        <v>3</v>
      </c>
      <c r="C349" s="285">
        <v>2</v>
      </c>
      <c r="D349" s="286">
        <v>2</v>
      </c>
      <c r="E349" s="287">
        <v>1</v>
      </c>
      <c r="F349" s="316">
        <v>2</v>
      </c>
      <c r="G349" s="287" t="s">
        <v>206</v>
      </c>
      <c r="H349" s="319">
        <v>316</v>
      </c>
      <c r="I349" s="279">
        <v>0</v>
      </c>
      <c r="J349" s="279">
        <v>0</v>
      </c>
      <c r="K349" s="279">
        <v>0</v>
      </c>
      <c r="L349" s="279">
        <v>0</v>
      </c>
    </row>
    <row r="350" spans="1:15" ht="25.5" hidden="1" customHeight="1">
      <c r="A350" s="276">
        <v>3</v>
      </c>
      <c r="B350" s="276">
        <v>3</v>
      </c>
      <c r="C350" s="272">
        <v>2</v>
      </c>
      <c r="D350" s="273">
        <v>3</v>
      </c>
      <c r="E350" s="274"/>
      <c r="F350" s="307"/>
      <c r="G350" s="274" t="s">
        <v>207</v>
      </c>
      <c r="H350" s="319">
        <v>317</v>
      </c>
      <c r="I350" s="261">
        <f>I351</f>
        <v>0</v>
      </c>
      <c r="J350" s="302">
        <f>J351</f>
        <v>0</v>
      </c>
      <c r="K350" s="262">
        <f>K351</f>
        <v>0</v>
      </c>
      <c r="L350" s="262">
        <f>L351</f>
        <v>0</v>
      </c>
    </row>
    <row r="351" spans="1:15" ht="25.5" hidden="1" customHeight="1">
      <c r="A351" s="276">
        <v>3</v>
      </c>
      <c r="B351" s="276">
        <v>3</v>
      </c>
      <c r="C351" s="272">
        <v>2</v>
      </c>
      <c r="D351" s="273">
        <v>3</v>
      </c>
      <c r="E351" s="274">
        <v>1</v>
      </c>
      <c r="F351" s="307"/>
      <c r="G351" s="274" t="s">
        <v>207</v>
      </c>
      <c r="H351" s="319">
        <v>318</v>
      </c>
      <c r="I351" s="261">
        <f>I352+I353</f>
        <v>0</v>
      </c>
      <c r="J351" s="261">
        <f>J352+J353</f>
        <v>0</v>
      </c>
      <c r="K351" s="261">
        <f>K352+K353</f>
        <v>0</v>
      </c>
      <c r="L351" s="261">
        <f>L352+L353</f>
        <v>0</v>
      </c>
    </row>
    <row r="352" spans="1:15" ht="25.5" hidden="1" customHeight="1">
      <c r="A352" s="276">
        <v>3</v>
      </c>
      <c r="B352" s="276">
        <v>3</v>
      </c>
      <c r="C352" s="272">
        <v>2</v>
      </c>
      <c r="D352" s="273">
        <v>3</v>
      </c>
      <c r="E352" s="274">
        <v>1</v>
      </c>
      <c r="F352" s="307">
        <v>1</v>
      </c>
      <c r="G352" s="274" t="s">
        <v>208</v>
      </c>
      <c r="H352" s="319">
        <v>319</v>
      </c>
      <c r="I352" s="327">
        <v>0</v>
      </c>
      <c r="J352" s="327">
        <v>0</v>
      </c>
      <c r="K352" s="327">
        <v>0</v>
      </c>
      <c r="L352" s="326">
        <v>0</v>
      </c>
    </row>
    <row r="353" spans="1:12" ht="25.5" hidden="1" customHeight="1">
      <c r="A353" s="276">
        <v>3</v>
      </c>
      <c r="B353" s="276">
        <v>3</v>
      </c>
      <c r="C353" s="272">
        <v>2</v>
      </c>
      <c r="D353" s="273">
        <v>3</v>
      </c>
      <c r="E353" s="274">
        <v>1</v>
      </c>
      <c r="F353" s="307">
        <v>2</v>
      </c>
      <c r="G353" s="274" t="s">
        <v>209</v>
      </c>
      <c r="H353" s="319">
        <v>320</v>
      </c>
      <c r="I353" s="279">
        <v>0</v>
      </c>
      <c r="J353" s="279">
        <v>0</v>
      </c>
      <c r="K353" s="279">
        <v>0</v>
      </c>
      <c r="L353" s="279">
        <v>0</v>
      </c>
    </row>
    <row r="354" spans="1:12" hidden="1">
      <c r="A354" s="276">
        <v>3</v>
      </c>
      <c r="B354" s="276">
        <v>3</v>
      </c>
      <c r="C354" s="272">
        <v>2</v>
      </c>
      <c r="D354" s="273">
        <v>4</v>
      </c>
      <c r="E354" s="273"/>
      <c r="F354" s="275"/>
      <c r="G354" s="274" t="s">
        <v>210</v>
      </c>
      <c r="H354" s="319">
        <v>321</v>
      </c>
      <c r="I354" s="261">
        <f>I355</f>
        <v>0</v>
      </c>
      <c r="J354" s="302">
        <f>J355</f>
        <v>0</v>
      </c>
      <c r="K354" s="262">
        <f>K355</f>
        <v>0</v>
      </c>
      <c r="L354" s="262">
        <f>L355</f>
        <v>0</v>
      </c>
    </row>
    <row r="355" spans="1:12" hidden="1">
      <c r="A355" s="292">
        <v>3</v>
      </c>
      <c r="B355" s="292">
        <v>3</v>
      </c>
      <c r="C355" s="267">
        <v>2</v>
      </c>
      <c r="D355" s="265">
        <v>4</v>
      </c>
      <c r="E355" s="265">
        <v>1</v>
      </c>
      <c r="F355" s="268"/>
      <c r="G355" s="274" t="s">
        <v>210</v>
      </c>
      <c r="H355" s="319">
        <v>322</v>
      </c>
      <c r="I355" s="282">
        <f>SUM(I356:I357)</f>
        <v>0</v>
      </c>
      <c r="J355" s="304">
        <f>SUM(J356:J357)</f>
        <v>0</v>
      </c>
      <c r="K355" s="283">
        <f>SUM(K356:K357)</f>
        <v>0</v>
      </c>
      <c r="L355" s="283">
        <f>SUM(L356:L357)</f>
        <v>0</v>
      </c>
    </row>
    <row r="356" spans="1:12" hidden="1">
      <c r="A356" s="276">
        <v>3</v>
      </c>
      <c r="B356" s="276">
        <v>3</v>
      </c>
      <c r="C356" s="272">
        <v>2</v>
      </c>
      <c r="D356" s="273">
        <v>4</v>
      </c>
      <c r="E356" s="273">
        <v>1</v>
      </c>
      <c r="F356" s="275">
        <v>1</v>
      </c>
      <c r="G356" s="274" t="s">
        <v>211</v>
      </c>
      <c r="H356" s="319">
        <v>323</v>
      </c>
      <c r="I356" s="279">
        <v>0</v>
      </c>
      <c r="J356" s="279">
        <v>0</v>
      </c>
      <c r="K356" s="279">
        <v>0</v>
      </c>
      <c r="L356" s="279">
        <v>0</v>
      </c>
    </row>
    <row r="357" spans="1:12" hidden="1">
      <c r="A357" s="276">
        <v>3</v>
      </c>
      <c r="B357" s="276">
        <v>3</v>
      </c>
      <c r="C357" s="272">
        <v>2</v>
      </c>
      <c r="D357" s="273">
        <v>4</v>
      </c>
      <c r="E357" s="273">
        <v>1</v>
      </c>
      <c r="F357" s="275">
        <v>2</v>
      </c>
      <c r="G357" s="274" t="s">
        <v>219</v>
      </c>
      <c r="H357" s="319">
        <v>324</v>
      </c>
      <c r="I357" s="279">
        <v>0</v>
      </c>
      <c r="J357" s="279">
        <v>0</v>
      </c>
      <c r="K357" s="279">
        <v>0</v>
      </c>
      <c r="L357" s="279">
        <v>0</v>
      </c>
    </row>
    <row r="358" spans="1:12" hidden="1">
      <c r="A358" s="276">
        <v>3</v>
      </c>
      <c r="B358" s="276">
        <v>3</v>
      </c>
      <c r="C358" s="272">
        <v>2</v>
      </c>
      <c r="D358" s="273">
        <v>5</v>
      </c>
      <c r="E358" s="273"/>
      <c r="F358" s="275"/>
      <c r="G358" s="274" t="s">
        <v>213</v>
      </c>
      <c r="H358" s="319">
        <v>325</v>
      </c>
      <c r="I358" s="261">
        <f t="shared" ref="I358:L359" si="30">I359</f>
        <v>0</v>
      </c>
      <c r="J358" s="302">
        <f t="shared" si="30"/>
        <v>0</v>
      </c>
      <c r="K358" s="262">
        <f t="shared" si="30"/>
        <v>0</v>
      </c>
      <c r="L358" s="262">
        <f t="shared" si="30"/>
        <v>0</v>
      </c>
    </row>
    <row r="359" spans="1:12" hidden="1">
      <c r="A359" s="292">
        <v>3</v>
      </c>
      <c r="B359" s="292">
        <v>3</v>
      </c>
      <c r="C359" s="267">
        <v>2</v>
      </c>
      <c r="D359" s="265">
        <v>5</v>
      </c>
      <c r="E359" s="265">
        <v>1</v>
      </c>
      <c r="F359" s="268"/>
      <c r="G359" s="274" t="s">
        <v>213</v>
      </c>
      <c r="H359" s="319">
        <v>326</v>
      </c>
      <c r="I359" s="282">
        <f t="shared" si="30"/>
        <v>0</v>
      </c>
      <c r="J359" s="304">
        <f t="shared" si="30"/>
        <v>0</v>
      </c>
      <c r="K359" s="283">
        <f t="shared" si="30"/>
        <v>0</v>
      </c>
      <c r="L359" s="283">
        <f t="shared" si="30"/>
        <v>0</v>
      </c>
    </row>
    <row r="360" spans="1:12" hidden="1">
      <c r="A360" s="276">
        <v>3</v>
      </c>
      <c r="B360" s="276">
        <v>3</v>
      </c>
      <c r="C360" s="272">
        <v>2</v>
      </c>
      <c r="D360" s="273">
        <v>5</v>
      </c>
      <c r="E360" s="273">
        <v>1</v>
      </c>
      <c r="F360" s="275">
        <v>1</v>
      </c>
      <c r="G360" s="274" t="s">
        <v>213</v>
      </c>
      <c r="H360" s="319">
        <v>327</v>
      </c>
      <c r="I360" s="327">
        <v>0</v>
      </c>
      <c r="J360" s="327">
        <v>0</v>
      </c>
      <c r="K360" s="327">
        <v>0</v>
      </c>
      <c r="L360" s="326">
        <v>0</v>
      </c>
    </row>
    <row r="361" spans="1:12" hidden="1">
      <c r="A361" s="276">
        <v>3</v>
      </c>
      <c r="B361" s="276">
        <v>3</v>
      </c>
      <c r="C361" s="272">
        <v>2</v>
      </c>
      <c r="D361" s="273">
        <v>6</v>
      </c>
      <c r="E361" s="273"/>
      <c r="F361" s="275"/>
      <c r="G361" s="274" t="s">
        <v>184</v>
      </c>
      <c r="H361" s="319">
        <v>328</v>
      </c>
      <c r="I361" s="261">
        <f t="shared" ref="I361:L362" si="31">I362</f>
        <v>0</v>
      </c>
      <c r="J361" s="302">
        <f t="shared" si="31"/>
        <v>0</v>
      </c>
      <c r="K361" s="262">
        <f t="shared" si="31"/>
        <v>0</v>
      </c>
      <c r="L361" s="262">
        <f t="shared" si="31"/>
        <v>0</v>
      </c>
    </row>
    <row r="362" spans="1:12" hidden="1">
      <c r="A362" s="276">
        <v>3</v>
      </c>
      <c r="B362" s="276">
        <v>3</v>
      </c>
      <c r="C362" s="272">
        <v>2</v>
      </c>
      <c r="D362" s="273">
        <v>6</v>
      </c>
      <c r="E362" s="273">
        <v>1</v>
      </c>
      <c r="F362" s="275"/>
      <c r="G362" s="274" t="s">
        <v>184</v>
      </c>
      <c r="H362" s="319">
        <v>329</v>
      </c>
      <c r="I362" s="261">
        <f t="shared" si="31"/>
        <v>0</v>
      </c>
      <c r="J362" s="302">
        <f t="shared" si="31"/>
        <v>0</v>
      </c>
      <c r="K362" s="262">
        <f t="shared" si="31"/>
        <v>0</v>
      </c>
      <c r="L362" s="262">
        <f t="shared" si="31"/>
        <v>0</v>
      </c>
    </row>
    <row r="363" spans="1:12" hidden="1">
      <c r="A363" s="284">
        <v>3</v>
      </c>
      <c r="B363" s="284">
        <v>3</v>
      </c>
      <c r="C363" s="285">
        <v>2</v>
      </c>
      <c r="D363" s="286">
        <v>6</v>
      </c>
      <c r="E363" s="286">
        <v>1</v>
      </c>
      <c r="F363" s="288">
        <v>1</v>
      </c>
      <c r="G363" s="287" t="s">
        <v>184</v>
      </c>
      <c r="H363" s="319">
        <v>330</v>
      </c>
      <c r="I363" s="327">
        <v>0</v>
      </c>
      <c r="J363" s="327">
        <v>0</v>
      </c>
      <c r="K363" s="327">
        <v>0</v>
      </c>
      <c r="L363" s="326">
        <v>0</v>
      </c>
    </row>
    <row r="364" spans="1:12" hidden="1">
      <c r="A364" s="276">
        <v>3</v>
      </c>
      <c r="B364" s="276">
        <v>3</v>
      </c>
      <c r="C364" s="272">
        <v>2</v>
      </c>
      <c r="D364" s="273">
        <v>7</v>
      </c>
      <c r="E364" s="273"/>
      <c r="F364" s="275"/>
      <c r="G364" s="274" t="s">
        <v>215</v>
      </c>
      <c r="H364" s="319">
        <v>331</v>
      </c>
      <c r="I364" s="261">
        <f>I365</f>
        <v>0</v>
      </c>
      <c r="J364" s="302">
        <f>J365</f>
        <v>0</v>
      </c>
      <c r="K364" s="262">
        <f>K365</f>
        <v>0</v>
      </c>
      <c r="L364" s="262">
        <f>L365</f>
        <v>0</v>
      </c>
    </row>
    <row r="365" spans="1:12" hidden="1">
      <c r="A365" s="284">
        <v>3</v>
      </c>
      <c r="B365" s="284">
        <v>3</v>
      </c>
      <c r="C365" s="285">
        <v>2</v>
      </c>
      <c r="D365" s="286">
        <v>7</v>
      </c>
      <c r="E365" s="286">
        <v>1</v>
      </c>
      <c r="F365" s="288"/>
      <c r="G365" s="274" t="s">
        <v>215</v>
      </c>
      <c r="H365" s="319">
        <v>332</v>
      </c>
      <c r="I365" s="261">
        <f>SUM(I366:I367)</f>
        <v>0</v>
      </c>
      <c r="J365" s="261">
        <f>SUM(J366:J367)</f>
        <v>0</v>
      </c>
      <c r="K365" s="261">
        <f>SUM(K366:K367)</f>
        <v>0</v>
      </c>
      <c r="L365" s="261">
        <f>SUM(L366:L367)</f>
        <v>0</v>
      </c>
    </row>
    <row r="366" spans="1:12" ht="25.5" hidden="1" customHeight="1">
      <c r="A366" s="276">
        <v>3</v>
      </c>
      <c r="B366" s="276">
        <v>3</v>
      </c>
      <c r="C366" s="272">
        <v>2</v>
      </c>
      <c r="D366" s="273">
        <v>7</v>
      </c>
      <c r="E366" s="273">
        <v>1</v>
      </c>
      <c r="F366" s="275">
        <v>1</v>
      </c>
      <c r="G366" s="274" t="s">
        <v>216</v>
      </c>
      <c r="H366" s="319">
        <v>333</v>
      </c>
      <c r="I366" s="327">
        <v>0</v>
      </c>
      <c r="J366" s="327">
        <v>0</v>
      </c>
      <c r="K366" s="327">
        <v>0</v>
      </c>
      <c r="L366" s="326">
        <v>0</v>
      </c>
    </row>
    <row r="367" spans="1:12" ht="25.5" hidden="1" customHeight="1">
      <c r="A367" s="276">
        <v>3</v>
      </c>
      <c r="B367" s="276">
        <v>3</v>
      </c>
      <c r="C367" s="272">
        <v>2</v>
      </c>
      <c r="D367" s="273">
        <v>7</v>
      </c>
      <c r="E367" s="273">
        <v>1</v>
      </c>
      <c r="F367" s="275">
        <v>2</v>
      </c>
      <c r="G367" s="274" t="s">
        <v>217</v>
      </c>
      <c r="H367" s="319">
        <v>334</v>
      </c>
      <c r="I367" s="279">
        <v>0</v>
      </c>
      <c r="J367" s="279">
        <v>0</v>
      </c>
      <c r="K367" s="279">
        <v>0</v>
      </c>
      <c r="L367" s="279">
        <v>0</v>
      </c>
    </row>
    <row r="368" spans="1:12">
      <c r="A368" s="242"/>
      <c r="B368" s="242"/>
      <c r="C368" s="243"/>
      <c r="D368" s="343"/>
      <c r="E368" s="344"/>
      <c r="F368" s="345"/>
      <c r="G368" s="346" t="s">
        <v>220</v>
      </c>
      <c r="H368" s="319">
        <v>335</v>
      </c>
      <c r="I368" s="313">
        <f>SUM(I34+I184)</f>
        <v>76900</v>
      </c>
      <c r="J368" s="313">
        <f>SUM(J34+J184)</f>
        <v>76900</v>
      </c>
      <c r="K368" s="313">
        <f>SUM(K34+K184)</f>
        <v>76827.86</v>
      </c>
      <c r="L368" s="313">
        <f>SUM(L34+L184)</f>
        <v>76827.86</v>
      </c>
    </row>
    <row r="369" spans="1:12">
      <c r="G369" s="263"/>
      <c r="H369" s="252"/>
      <c r="I369" s="347"/>
      <c r="J369" s="348"/>
      <c r="K369" s="348"/>
      <c r="L369" s="348"/>
    </row>
    <row r="370" spans="1:12">
      <c r="A370" s="363"/>
      <c r="B370" s="363"/>
      <c r="C370" s="363"/>
      <c r="D370" s="432" t="s">
        <v>456</v>
      </c>
      <c r="E370" s="432"/>
      <c r="F370" s="432"/>
      <c r="G370" s="432"/>
      <c r="H370" s="359"/>
      <c r="I370" s="349"/>
      <c r="J370" s="348"/>
      <c r="K370" s="432" t="s">
        <v>457</v>
      </c>
      <c r="L370" s="432"/>
    </row>
    <row r="371" spans="1:12" ht="18.75" customHeight="1">
      <c r="A371" s="370" t="s">
        <v>466</v>
      </c>
      <c r="B371" s="370"/>
      <c r="C371" s="370"/>
      <c r="D371" s="370"/>
      <c r="E371" s="370"/>
      <c r="F371" s="370"/>
      <c r="G371" s="370"/>
      <c r="I371" s="357" t="s">
        <v>221</v>
      </c>
      <c r="K371" s="433" t="s">
        <v>222</v>
      </c>
      <c r="L371" s="433"/>
    </row>
    <row r="372" spans="1:12" ht="15.75" customHeight="1">
      <c r="D372" s="371"/>
      <c r="I372" s="350"/>
      <c r="K372" s="350"/>
      <c r="L372" s="350"/>
    </row>
    <row r="373" spans="1:12" ht="30.75" customHeight="1">
      <c r="A373" s="363"/>
      <c r="B373" s="363"/>
      <c r="C373" s="363"/>
      <c r="D373" s="431" t="s">
        <v>467</v>
      </c>
      <c r="E373" s="431"/>
      <c r="F373" s="431"/>
      <c r="G373" s="431"/>
      <c r="I373" s="350"/>
      <c r="K373" s="432" t="s">
        <v>272</v>
      </c>
      <c r="L373" s="432"/>
    </row>
    <row r="374" spans="1:12" ht="24.75" customHeight="1">
      <c r="A374" s="441" t="s">
        <v>468</v>
      </c>
      <c r="B374" s="441"/>
      <c r="C374" s="441"/>
      <c r="D374" s="441"/>
      <c r="E374" s="441"/>
      <c r="F374" s="441"/>
      <c r="G374" s="441"/>
      <c r="H374" s="361"/>
      <c r="I374" s="351" t="s">
        <v>221</v>
      </c>
      <c r="K374" s="433" t="s">
        <v>222</v>
      </c>
      <c r="L374" s="433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D373:G373"/>
    <mergeCell ref="K373:L373"/>
    <mergeCell ref="A374:G374"/>
    <mergeCell ref="K374:L374"/>
    <mergeCell ref="K31:K32"/>
    <mergeCell ref="L31:L32"/>
    <mergeCell ref="A33:F33"/>
    <mergeCell ref="D370:G370"/>
    <mergeCell ref="K370:L370"/>
    <mergeCell ref="K371:L371"/>
  </mergeCells>
  <pageMargins left="0.7" right="0.7" top="0.75" bottom="0.75" header="0.3" footer="0.3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0D99E-3C92-446A-9C8F-6E3CFCB3FD52}">
  <sheetPr>
    <tabColor theme="0"/>
    <pageSetUpPr fitToPage="1"/>
  </sheetPr>
  <dimension ref="A1:S374"/>
  <sheetViews>
    <sheetView topLeftCell="A25" zoomScaleNormal="100" workbookViewId="0">
      <selection activeCell="V184" sqref="V184"/>
    </sheetView>
  </sheetViews>
  <sheetFormatPr defaultRowHeight="15"/>
  <cols>
    <col min="1" max="4" width="2" style="218" customWidth="1"/>
    <col min="5" max="5" width="2.140625" style="218" customWidth="1"/>
    <col min="6" max="6" width="3" style="361" customWidth="1"/>
    <col min="7" max="7" width="34.85546875" style="218" customWidth="1"/>
    <col min="8" max="8" width="3.85546875" style="218" customWidth="1"/>
    <col min="9" max="9" width="10" style="218" customWidth="1"/>
    <col min="10" max="10" width="11.140625" style="218" customWidth="1"/>
    <col min="11" max="11" width="11" style="218" customWidth="1"/>
    <col min="12" max="12" width="12.85546875" style="218" customWidth="1"/>
    <col min="13" max="13" width="0.140625" style="218" hidden="1" customWidth="1"/>
    <col min="14" max="14" width="6.140625" style="218" hidden="1" customWidth="1"/>
    <col min="15" max="15" width="5.5703125" style="218" hidden="1" customWidth="1"/>
    <col min="16" max="16" width="9.140625" style="223"/>
  </cols>
  <sheetData>
    <row r="1" spans="1:15">
      <c r="G1" s="219"/>
      <c r="H1" s="220"/>
      <c r="I1" s="221"/>
      <c r="J1" s="362" t="s">
        <v>0</v>
      </c>
      <c r="K1" s="362"/>
      <c r="L1" s="362"/>
      <c r="M1" s="222"/>
      <c r="N1" s="362"/>
      <c r="O1" s="362"/>
    </row>
    <row r="2" spans="1:15">
      <c r="H2" s="220"/>
      <c r="I2" s="223"/>
      <c r="J2" s="362" t="s">
        <v>1</v>
      </c>
      <c r="K2" s="362"/>
      <c r="L2" s="362"/>
      <c r="M2" s="222"/>
      <c r="N2" s="362"/>
      <c r="O2" s="362"/>
    </row>
    <row r="3" spans="1:15">
      <c r="H3" s="224"/>
      <c r="I3" s="220"/>
      <c r="J3" s="362" t="s">
        <v>2</v>
      </c>
      <c r="K3" s="362"/>
      <c r="L3" s="362"/>
      <c r="M3" s="222"/>
      <c r="N3" s="362"/>
      <c r="O3" s="362"/>
    </row>
    <row r="4" spans="1:15">
      <c r="G4" s="225" t="s">
        <v>3</v>
      </c>
      <c r="H4" s="220"/>
      <c r="I4" s="223"/>
      <c r="J4" s="362" t="s">
        <v>4</v>
      </c>
      <c r="K4" s="362"/>
      <c r="L4" s="362"/>
      <c r="M4" s="222"/>
      <c r="N4" s="362"/>
      <c r="O4" s="362"/>
    </row>
    <row r="5" spans="1:15">
      <c r="H5" s="220"/>
      <c r="I5" s="223"/>
      <c r="J5" s="362" t="s">
        <v>449</v>
      </c>
      <c r="K5" s="362"/>
      <c r="L5" s="362"/>
      <c r="M5" s="222"/>
      <c r="N5" s="362"/>
      <c r="O5" s="362"/>
    </row>
    <row r="6" spans="1:15" ht="6" customHeight="1">
      <c r="H6" s="220"/>
      <c r="I6" s="223"/>
      <c r="J6" s="362"/>
      <c r="K6" s="362"/>
      <c r="L6" s="362"/>
      <c r="M6" s="222"/>
      <c r="N6" s="362"/>
      <c r="O6" s="362"/>
    </row>
    <row r="7" spans="1:15" ht="30" customHeight="1">
      <c r="A7" s="456" t="s">
        <v>462</v>
      </c>
      <c r="B7" s="456"/>
      <c r="C7" s="456"/>
      <c r="D7" s="456"/>
      <c r="E7" s="456"/>
      <c r="F7" s="456"/>
      <c r="G7" s="456"/>
      <c r="H7" s="456"/>
      <c r="I7" s="456"/>
      <c r="J7" s="456"/>
      <c r="K7" s="456"/>
      <c r="L7" s="456"/>
      <c r="M7" s="222"/>
    </row>
    <row r="8" spans="1:15" ht="11.25" customHeight="1">
      <c r="G8" s="226"/>
      <c r="H8" s="227"/>
      <c r="I8" s="227"/>
      <c r="J8" s="228"/>
      <c r="K8" s="228"/>
      <c r="L8" s="229"/>
      <c r="M8" s="222"/>
    </row>
    <row r="9" spans="1:15" ht="15.75" customHeight="1">
      <c r="A9" s="457" t="s">
        <v>5</v>
      </c>
      <c r="B9" s="457"/>
      <c r="C9" s="457"/>
      <c r="D9" s="457"/>
      <c r="E9" s="457"/>
      <c r="F9" s="457"/>
      <c r="G9" s="457"/>
      <c r="H9" s="457"/>
      <c r="I9" s="457"/>
      <c r="J9" s="457"/>
      <c r="K9" s="457"/>
      <c r="L9" s="457"/>
      <c r="M9" s="222"/>
    </row>
    <row r="10" spans="1:15">
      <c r="A10" s="458" t="s">
        <v>6</v>
      </c>
      <c r="B10" s="458"/>
      <c r="C10" s="458"/>
      <c r="D10" s="458"/>
      <c r="E10" s="458"/>
      <c r="F10" s="458"/>
      <c r="G10" s="458"/>
      <c r="H10" s="458"/>
      <c r="I10" s="458"/>
      <c r="J10" s="458"/>
      <c r="K10" s="458"/>
      <c r="L10" s="458"/>
      <c r="M10" s="222"/>
    </row>
    <row r="11" spans="1:15" ht="7.5" customHeight="1">
      <c r="A11" s="230"/>
      <c r="B11" s="362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222"/>
    </row>
    <row r="12" spans="1:15" ht="15.75" customHeight="1">
      <c r="A12" s="230"/>
      <c r="B12" s="362"/>
      <c r="C12" s="362"/>
      <c r="D12" s="362"/>
      <c r="E12" s="362"/>
      <c r="F12" s="362"/>
      <c r="G12" s="459" t="s">
        <v>7</v>
      </c>
      <c r="H12" s="459"/>
      <c r="I12" s="459"/>
      <c r="J12" s="459"/>
      <c r="K12" s="459"/>
      <c r="L12" s="362"/>
      <c r="M12" s="222"/>
    </row>
    <row r="13" spans="1:15" ht="15.75" customHeight="1">
      <c r="A13" s="460" t="s">
        <v>463</v>
      </c>
      <c r="B13" s="460"/>
      <c r="C13" s="460"/>
      <c r="D13" s="460"/>
      <c r="E13" s="460"/>
      <c r="F13" s="460"/>
      <c r="G13" s="460"/>
      <c r="H13" s="460"/>
      <c r="I13" s="460"/>
      <c r="J13" s="460"/>
      <c r="K13" s="460"/>
      <c r="L13" s="460"/>
      <c r="M13" s="222"/>
    </row>
    <row r="14" spans="1:15" ht="12" customHeight="1">
      <c r="G14" s="461" t="s">
        <v>464</v>
      </c>
      <c r="H14" s="461"/>
      <c r="I14" s="461"/>
      <c r="J14" s="461"/>
      <c r="K14" s="461"/>
      <c r="M14" s="222"/>
    </row>
    <row r="15" spans="1:15">
      <c r="G15" s="458" t="s">
        <v>8</v>
      </c>
      <c r="H15" s="458"/>
      <c r="I15" s="458"/>
      <c r="J15" s="458"/>
      <c r="K15" s="458"/>
    </row>
    <row r="16" spans="1:15" ht="15.75" customHeight="1">
      <c r="B16" s="460" t="s">
        <v>9</v>
      </c>
      <c r="C16" s="460"/>
      <c r="D16" s="460"/>
      <c r="E16" s="460"/>
      <c r="F16" s="460"/>
      <c r="G16" s="460"/>
      <c r="H16" s="460"/>
      <c r="I16" s="460"/>
      <c r="J16" s="460"/>
      <c r="K16" s="460"/>
      <c r="L16" s="460"/>
    </row>
    <row r="17" spans="1:13" ht="7.5" customHeight="1"/>
    <row r="18" spans="1:13">
      <c r="G18" s="461" t="s">
        <v>465</v>
      </c>
      <c r="H18" s="461"/>
      <c r="I18" s="461"/>
      <c r="J18" s="461"/>
      <c r="K18" s="461"/>
    </row>
    <row r="19" spans="1:13">
      <c r="G19" s="462" t="s">
        <v>10</v>
      </c>
      <c r="H19" s="462"/>
      <c r="I19" s="462"/>
      <c r="J19" s="462"/>
      <c r="K19" s="462"/>
    </row>
    <row r="20" spans="1:13" ht="6.75" customHeight="1">
      <c r="G20" s="362"/>
      <c r="H20" s="362"/>
      <c r="I20" s="362"/>
      <c r="J20" s="362"/>
      <c r="K20" s="362"/>
    </row>
    <row r="21" spans="1:13">
      <c r="B21" s="223"/>
      <c r="C21" s="223"/>
      <c r="D21" s="223"/>
      <c r="E21" s="463" t="s">
        <v>223</v>
      </c>
      <c r="F21" s="463"/>
      <c r="G21" s="463"/>
      <c r="H21" s="463"/>
      <c r="I21" s="463"/>
      <c r="J21" s="463"/>
      <c r="K21" s="463"/>
      <c r="L21" s="223"/>
    </row>
    <row r="22" spans="1:13" ht="15" customHeight="1">
      <c r="A22" s="455" t="s">
        <v>12</v>
      </c>
      <c r="B22" s="455"/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231"/>
    </row>
    <row r="23" spans="1:13">
      <c r="F23" s="218"/>
      <c r="J23" s="232"/>
      <c r="K23" s="233"/>
      <c r="L23" s="234" t="s">
        <v>13</v>
      </c>
      <c r="M23" s="231"/>
    </row>
    <row r="24" spans="1:13">
      <c r="F24" s="218"/>
      <c r="J24" s="235" t="s">
        <v>14</v>
      </c>
      <c r="K24" s="224"/>
      <c r="L24" s="236"/>
      <c r="M24" s="231"/>
    </row>
    <row r="25" spans="1:13">
      <c r="E25" s="362"/>
      <c r="F25" s="360"/>
      <c r="I25" s="237"/>
      <c r="J25" s="237"/>
      <c r="K25" s="238" t="s">
        <v>15</v>
      </c>
      <c r="L25" s="236"/>
      <c r="M25" s="231"/>
    </row>
    <row r="26" spans="1:13">
      <c r="A26" s="442" t="s">
        <v>224</v>
      </c>
      <c r="B26" s="442"/>
      <c r="C26" s="442"/>
      <c r="D26" s="442"/>
      <c r="E26" s="442"/>
      <c r="F26" s="442"/>
      <c r="G26" s="442"/>
      <c r="H26" s="442"/>
      <c r="I26" s="442"/>
      <c r="K26" s="238" t="s">
        <v>17</v>
      </c>
      <c r="L26" s="239" t="s">
        <v>18</v>
      </c>
      <c r="M26" s="231"/>
    </row>
    <row r="27" spans="1:13" ht="29.1" customHeight="1">
      <c r="A27" s="442" t="s">
        <v>225</v>
      </c>
      <c r="B27" s="442"/>
      <c r="C27" s="442"/>
      <c r="D27" s="442"/>
      <c r="E27" s="442"/>
      <c r="F27" s="442"/>
      <c r="G27" s="442"/>
      <c r="H27" s="442"/>
      <c r="I27" s="442"/>
      <c r="J27" s="358" t="s">
        <v>20</v>
      </c>
      <c r="K27" s="240" t="s">
        <v>226</v>
      </c>
      <c r="L27" s="236"/>
      <c r="M27" s="231"/>
    </row>
    <row r="28" spans="1:13">
      <c r="F28" s="218"/>
      <c r="G28" s="241" t="s">
        <v>22</v>
      </c>
      <c r="H28" s="242" t="s">
        <v>23</v>
      </c>
      <c r="I28" s="243"/>
      <c r="J28" s="244"/>
      <c r="K28" s="236"/>
      <c r="L28" s="236"/>
      <c r="M28" s="231"/>
    </row>
    <row r="29" spans="1:13">
      <c r="F29" s="218"/>
      <c r="G29" s="443" t="s">
        <v>24</v>
      </c>
      <c r="H29" s="443"/>
      <c r="I29" s="245" t="s">
        <v>27</v>
      </c>
      <c r="J29" s="246" t="s">
        <v>227</v>
      </c>
      <c r="K29" s="236" t="s">
        <v>26</v>
      </c>
      <c r="L29" s="236" t="s">
        <v>228</v>
      </c>
      <c r="M29" s="231"/>
    </row>
    <row r="30" spans="1:13">
      <c r="A30" s="444" t="s">
        <v>28</v>
      </c>
      <c r="B30" s="444"/>
      <c r="C30" s="444"/>
      <c r="D30" s="444"/>
      <c r="E30" s="444"/>
      <c r="F30" s="444"/>
      <c r="G30" s="444"/>
      <c r="H30" s="444"/>
      <c r="I30" s="444"/>
      <c r="J30" s="247"/>
      <c r="K30" s="247"/>
      <c r="L30" s="248" t="s">
        <v>29</v>
      </c>
      <c r="M30" s="249"/>
    </row>
    <row r="31" spans="1:13" ht="27" customHeight="1">
      <c r="A31" s="445" t="s">
        <v>30</v>
      </c>
      <c r="B31" s="446"/>
      <c r="C31" s="446"/>
      <c r="D31" s="446"/>
      <c r="E31" s="446"/>
      <c r="F31" s="446"/>
      <c r="G31" s="449" t="s">
        <v>31</v>
      </c>
      <c r="H31" s="451" t="s">
        <v>32</v>
      </c>
      <c r="I31" s="453" t="s">
        <v>33</v>
      </c>
      <c r="J31" s="454"/>
      <c r="K31" s="434" t="s">
        <v>34</v>
      </c>
      <c r="L31" s="436" t="s">
        <v>35</v>
      </c>
      <c r="M31" s="249"/>
    </row>
    <row r="32" spans="1:13" ht="58.5" customHeight="1">
      <c r="A32" s="447"/>
      <c r="B32" s="448"/>
      <c r="C32" s="448"/>
      <c r="D32" s="448"/>
      <c r="E32" s="448"/>
      <c r="F32" s="448"/>
      <c r="G32" s="450"/>
      <c r="H32" s="452"/>
      <c r="I32" s="250" t="s">
        <v>36</v>
      </c>
      <c r="J32" s="251" t="s">
        <v>37</v>
      </c>
      <c r="K32" s="435"/>
      <c r="L32" s="437"/>
    </row>
    <row r="33" spans="1:15">
      <c r="A33" s="438" t="s">
        <v>38</v>
      </c>
      <c r="B33" s="439"/>
      <c r="C33" s="439"/>
      <c r="D33" s="439"/>
      <c r="E33" s="439"/>
      <c r="F33" s="440"/>
      <c r="G33" s="252">
        <v>2</v>
      </c>
      <c r="H33" s="253">
        <v>3</v>
      </c>
      <c r="I33" s="254" t="s">
        <v>39</v>
      </c>
      <c r="J33" s="255" t="s">
        <v>40</v>
      </c>
      <c r="K33" s="256">
        <v>6</v>
      </c>
      <c r="L33" s="256">
        <v>7</v>
      </c>
    </row>
    <row r="34" spans="1:15">
      <c r="A34" s="257">
        <v>2</v>
      </c>
      <c r="B34" s="257"/>
      <c r="C34" s="258"/>
      <c r="D34" s="259"/>
      <c r="E34" s="257"/>
      <c r="F34" s="260"/>
      <c r="G34" s="259" t="s">
        <v>41</v>
      </c>
      <c r="H34" s="252">
        <v>1</v>
      </c>
      <c r="I34" s="261">
        <f>SUM(I35+I46+I65+I86+I93+I113+I139+I158+I168)</f>
        <v>7430</v>
      </c>
      <c r="J34" s="261">
        <f>SUM(J35+J46+J65+J86+J93+J113+J139+J158+J168)</f>
        <v>7430</v>
      </c>
      <c r="K34" s="262">
        <f>SUM(K35+K46+K65+K86+K93+K113+K139+K158+K168)</f>
        <v>5902.23</v>
      </c>
      <c r="L34" s="261">
        <f>SUM(L35+L46+L65+L86+L93+L113+L139+L158+L168)</f>
        <v>5902.23</v>
      </c>
      <c r="M34" s="263"/>
      <c r="N34" s="263"/>
      <c r="O34" s="263"/>
    </row>
    <row r="35" spans="1:15" ht="17.25" customHeight="1">
      <c r="A35" s="257">
        <v>2</v>
      </c>
      <c r="B35" s="264">
        <v>1</v>
      </c>
      <c r="C35" s="265"/>
      <c r="D35" s="266"/>
      <c r="E35" s="267"/>
      <c r="F35" s="268"/>
      <c r="G35" s="269" t="s">
        <v>42</v>
      </c>
      <c r="H35" s="252">
        <v>2</v>
      </c>
      <c r="I35" s="261">
        <f>SUM(I36+I42)</f>
        <v>4930</v>
      </c>
      <c r="J35" s="261">
        <f>SUM(J36+J42)</f>
        <v>4930</v>
      </c>
      <c r="K35" s="270">
        <f>SUM(K36+K42)</f>
        <v>4930</v>
      </c>
      <c r="L35" s="271">
        <f>SUM(L36+L42)</f>
        <v>4930</v>
      </c>
    </row>
    <row r="36" spans="1:15">
      <c r="A36" s="272">
        <v>2</v>
      </c>
      <c r="B36" s="272">
        <v>1</v>
      </c>
      <c r="C36" s="273">
        <v>1</v>
      </c>
      <c r="D36" s="274"/>
      <c r="E36" s="272"/>
      <c r="F36" s="275"/>
      <c r="G36" s="274" t="s">
        <v>43</v>
      </c>
      <c r="H36" s="252">
        <v>3</v>
      </c>
      <c r="I36" s="261">
        <f>SUM(I37)</f>
        <v>4900</v>
      </c>
      <c r="J36" s="261">
        <f>SUM(J37)</f>
        <v>4900</v>
      </c>
      <c r="K36" s="262">
        <f>SUM(K37)</f>
        <v>4900</v>
      </c>
      <c r="L36" s="261">
        <f>SUM(L37)</f>
        <v>4900</v>
      </c>
    </row>
    <row r="37" spans="1:15">
      <c r="A37" s="276">
        <v>2</v>
      </c>
      <c r="B37" s="272">
        <v>1</v>
      </c>
      <c r="C37" s="273">
        <v>1</v>
      </c>
      <c r="D37" s="274">
        <v>1</v>
      </c>
      <c r="E37" s="272"/>
      <c r="F37" s="275"/>
      <c r="G37" s="274" t="s">
        <v>43</v>
      </c>
      <c r="H37" s="252">
        <v>4</v>
      </c>
      <c r="I37" s="261">
        <f>SUM(I38+I40)</f>
        <v>4900</v>
      </c>
      <c r="J37" s="261">
        <f t="shared" ref="J37:L38" si="0">SUM(J38)</f>
        <v>4900</v>
      </c>
      <c r="K37" s="261">
        <f t="shared" si="0"/>
        <v>4900</v>
      </c>
      <c r="L37" s="261">
        <f t="shared" si="0"/>
        <v>4900</v>
      </c>
    </row>
    <row r="38" spans="1:15">
      <c r="A38" s="276">
        <v>2</v>
      </c>
      <c r="B38" s="272">
        <v>1</v>
      </c>
      <c r="C38" s="273">
        <v>1</v>
      </c>
      <c r="D38" s="274">
        <v>1</v>
      </c>
      <c r="E38" s="272">
        <v>1</v>
      </c>
      <c r="F38" s="275"/>
      <c r="G38" s="274" t="s">
        <v>44</v>
      </c>
      <c r="H38" s="252">
        <v>5</v>
      </c>
      <c r="I38" s="262">
        <f>SUM(I39)</f>
        <v>4900</v>
      </c>
      <c r="J38" s="262">
        <f t="shared" si="0"/>
        <v>4900</v>
      </c>
      <c r="K38" s="262">
        <f t="shared" si="0"/>
        <v>4900</v>
      </c>
      <c r="L38" s="262">
        <f t="shared" si="0"/>
        <v>4900</v>
      </c>
    </row>
    <row r="39" spans="1:15">
      <c r="A39" s="276">
        <v>2</v>
      </c>
      <c r="B39" s="272">
        <v>1</v>
      </c>
      <c r="C39" s="273">
        <v>1</v>
      </c>
      <c r="D39" s="274">
        <v>1</v>
      </c>
      <c r="E39" s="272">
        <v>1</v>
      </c>
      <c r="F39" s="275">
        <v>1</v>
      </c>
      <c r="G39" s="274" t="s">
        <v>44</v>
      </c>
      <c r="H39" s="252">
        <v>6</v>
      </c>
      <c r="I39" s="277">
        <v>4900</v>
      </c>
      <c r="J39" s="278">
        <v>4900</v>
      </c>
      <c r="K39" s="278">
        <v>4900</v>
      </c>
      <c r="L39" s="278">
        <v>4900</v>
      </c>
    </row>
    <row r="40" spans="1:15" hidden="1">
      <c r="A40" s="276">
        <v>2</v>
      </c>
      <c r="B40" s="272">
        <v>1</v>
      </c>
      <c r="C40" s="273">
        <v>1</v>
      </c>
      <c r="D40" s="274">
        <v>1</v>
      </c>
      <c r="E40" s="272">
        <v>2</v>
      </c>
      <c r="F40" s="275"/>
      <c r="G40" s="274" t="s">
        <v>45</v>
      </c>
      <c r="H40" s="252">
        <v>7</v>
      </c>
      <c r="I40" s="262">
        <f>I41</f>
        <v>0</v>
      </c>
      <c r="J40" s="262">
        <f>J41</f>
        <v>0</v>
      </c>
      <c r="K40" s="262">
        <f>K41</f>
        <v>0</v>
      </c>
      <c r="L40" s="262">
        <f>L41</f>
        <v>0</v>
      </c>
    </row>
    <row r="41" spans="1:15" hidden="1">
      <c r="A41" s="276">
        <v>2</v>
      </c>
      <c r="B41" s="272">
        <v>1</v>
      </c>
      <c r="C41" s="273">
        <v>1</v>
      </c>
      <c r="D41" s="274">
        <v>1</v>
      </c>
      <c r="E41" s="272">
        <v>2</v>
      </c>
      <c r="F41" s="275">
        <v>1</v>
      </c>
      <c r="G41" s="274" t="s">
        <v>45</v>
      </c>
      <c r="H41" s="252">
        <v>8</v>
      </c>
      <c r="I41" s="278">
        <v>0</v>
      </c>
      <c r="J41" s="279">
        <v>0</v>
      </c>
      <c r="K41" s="278">
        <v>0</v>
      </c>
      <c r="L41" s="279">
        <v>0</v>
      </c>
    </row>
    <row r="42" spans="1:15" ht="15" hidden="1" customHeight="1">
      <c r="A42" s="276">
        <v>2</v>
      </c>
      <c r="B42" s="272">
        <v>1</v>
      </c>
      <c r="C42" s="273">
        <v>2</v>
      </c>
      <c r="D42" s="274"/>
      <c r="E42" s="272"/>
      <c r="F42" s="275"/>
      <c r="G42" s="274" t="s">
        <v>46</v>
      </c>
      <c r="H42" s="252">
        <v>9</v>
      </c>
      <c r="I42" s="262">
        <f t="shared" ref="I42:L44" si="1">I43</f>
        <v>30</v>
      </c>
      <c r="J42" s="261">
        <f t="shared" si="1"/>
        <v>30</v>
      </c>
      <c r="K42" s="262">
        <f t="shared" si="1"/>
        <v>30</v>
      </c>
      <c r="L42" s="261">
        <f t="shared" si="1"/>
        <v>30</v>
      </c>
    </row>
    <row r="43" spans="1:15" ht="15" hidden="1" customHeight="1">
      <c r="A43" s="276">
        <v>2</v>
      </c>
      <c r="B43" s="272">
        <v>1</v>
      </c>
      <c r="C43" s="273">
        <v>2</v>
      </c>
      <c r="D43" s="274">
        <v>1</v>
      </c>
      <c r="E43" s="272"/>
      <c r="F43" s="275"/>
      <c r="G43" s="274" t="s">
        <v>46</v>
      </c>
      <c r="H43" s="252">
        <v>10</v>
      </c>
      <c r="I43" s="262">
        <f t="shared" si="1"/>
        <v>30</v>
      </c>
      <c r="J43" s="261">
        <f t="shared" si="1"/>
        <v>30</v>
      </c>
      <c r="K43" s="261">
        <f t="shared" si="1"/>
        <v>30</v>
      </c>
      <c r="L43" s="261">
        <f t="shared" si="1"/>
        <v>30</v>
      </c>
    </row>
    <row r="44" spans="1:15" ht="15" hidden="1" customHeight="1">
      <c r="A44" s="276">
        <v>2</v>
      </c>
      <c r="B44" s="272">
        <v>1</v>
      </c>
      <c r="C44" s="273">
        <v>2</v>
      </c>
      <c r="D44" s="274">
        <v>1</v>
      </c>
      <c r="E44" s="272">
        <v>1</v>
      </c>
      <c r="F44" s="275"/>
      <c r="G44" s="274" t="s">
        <v>46</v>
      </c>
      <c r="H44" s="252">
        <v>11</v>
      </c>
      <c r="I44" s="261">
        <f t="shared" si="1"/>
        <v>30</v>
      </c>
      <c r="J44" s="261">
        <f t="shared" si="1"/>
        <v>30</v>
      </c>
      <c r="K44" s="261">
        <f t="shared" si="1"/>
        <v>30</v>
      </c>
      <c r="L44" s="261">
        <f t="shared" si="1"/>
        <v>30</v>
      </c>
    </row>
    <row r="45" spans="1:15" ht="15" hidden="1" customHeight="1">
      <c r="A45" s="276">
        <v>2</v>
      </c>
      <c r="B45" s="272">
        <v>1</v>
      </c>
      <c r="C45" s="273">
        <v>2</v>
      </c>
      <c r="D45" s="274">
        <v>1</v>
      </c>
      <c r="E45" s="272">
        <v>1</v>
      </c>
      <c r="F45" s="275">
        <v>1</v>
      </c>
      <c r="G45" s="274" t="s">
        <v>46</v>
      </c>
      <c r="H45" s="252">
        <v>12</v>
      </c>
      <c r="I45" s="279">
        <v>30</v>
      </c>
      <c r="J45" s="278">
        <v>30</v>
      </c>
      <c r="K45" s="278">
        <v>30</v>
      </c>
      <c r="L45" s="278">
        <v>30</v>
      </c>
    </row>
    <row r="46" spans="1:15" hidden="1">
      <c r="A46" s="280">
        <v>2</v>
      </c>
      <c r="B46" s="281">
        <v>2</v>
      </c>
      <c r="C46" s="265"/>
      <c r="D46" s="266"/>
      <c r="E46" s="267"/>
      <c r="F46" s="268"/>
      <c r="G46" s="269" t="s">
        <v>47</v>
      </c>
      <c r="H46" s="252">
        <v>13</v>
      </c>
      <c r="I46" s="282">
        <f t="shared" ref="I46:L48" si="2">I47</f>
        <v>0</v>
      </c>
      <c r="J46" s="283">
        <f t="shared" si="2"/>
        <v>0</v>
      </c>
      <c r="K46" s="282">
        <f t="shared" si="2"/>
        <v>0</v>
      </c>
      <c r="L46" s="282">
        <f t="shared" si="2"/>
        <v>0</v>
      </c>
    </row>
    <row r="47" spans="1:15" hidden="1">
      <c r="A47" s="276">
        <v>2</v>
      </c>
      <c r="B47" s="272">
        <v>2</v>
      </c>
      <c r="C47" s="273">
        <v>1</v>
      </c>
      <c r="D47" s="274"/>
      <c r="E47" s="272"/>
      <c r="F47" s="275"/>
      <c r="G47" s="266" t="s">
        <v>47</v>
      </c>
      <c r="H47" s="252">
        <v>14</v>
      </c>
      <c r="I47" s="261">
        <f t="shared" si="2"/>
        <v>0</v>
      </c>
      <c r="J47" s="262">
        <f t="shared" si="2"/>
        <v>0</v>
      </c>
      <c r="K47" s="261">
        <f t="shared" si="2"/>
        <v>0</v>
      </c>
      <c r="L47" s="262">
        <f t="shared" si="2"/>
        <v>0</v>
      </c>
    </row>
    <row r="48" spans="1:15" hidden="1">
      <c r="A48" s="276">
        <v>2</v>
      </c>
      <c r="B48" s="272">
        <v>2</v>
      </c>
      <c r="C48" s="273">
        <v>1</v>
      </c>
      <c r="D48" s="274">
        <v>1</v>
      </c>
      <c r="E48" s="272"/>
      <c r="F48" s="275"/>
      <c r="G48" s="266" t="s">
        <v>47</v>
      </c>
      <c r="H48" s="252">
        <v>15</v>
      </c>
      <c r="I48" s="261">
        <f t="shared" si="2"/>
        <v>0</v>
      </c>
      <c r="J48" s="262">
        <f t="shared" si="2"/>
        <v>0</v>
      </c>
      <c r="K48" s="271">
        <f t="shared" si="2"/>
        <v>0</v>
      </c>
      <c r="L48" s="271">
        <f t="shared" si="2"/>
        <v>0</v>
      </c>
    </row>
    <row r="49" spans="1:12" hidden="1">
      <c r="A49" s="284">
        <v>2</v>
      </c>
      <c r="B49" s="285">
        <v>2</v>
      </c>
      <c r="C49" s="286">
        <v>1</v>
      </c>
      <c r="D49" s="287">
        <v>1</v>
      </c>
      <c r="E49" s="285">
        <v>1</v>
      </c>
      <c r="F49" s="288"/>
      <c r="G49" s="266" t="s">
        <v>47</v>
      </c>
      <c r="H49" s="252">
        <v>16</v>
      </c>
      <c r="I49" s="289">
        <f>SUM(I50:I64)</f>
        <v>0</v>
      </c>
      <c r="J49" s="289">
        <f>SUM(J50:J64)</f>
        <v>0</v>
      </c>
      <c r="K49" s="290">
        <f>SUM(K50:K64)</f>
        <v>0</v>
      </c>
      <c r="L49" s="290">
        <f>SUM(L50:L64)</f>
        <v>0</v>
      </c>
    </row>
    <row r="50" spans="1:12" hidden="1">
      <c r="A50" s="276">
        <v>2</v>
      </c>
      <c r="B50" s="272">
        <v>2</v>
      </c>
      <c r="C50" s="273">
        <v>1</v>
      </c>
      <c r="D50" s="274">
        <v>1</v>
      </c>
      <c r="E50" s="272">
        <v>1</v>
      </c>
      <c r="F50" s="291">
        <v>1</v>
      </c>
      <c r="G50" s="274" t="s">
        <v>48</v>
      </c>
      <c r="H50" s="252">
        <v>17</v>
      </c>
      <c r="I50" s="278">
        <v>0</v>
      </c>
      <c r="J50" s="278">
        <v>0</v>
      </c>
      <c r="K50" s="278">
        <v>0</v>
      </c>
      <c r="L50" s="278">
        <v>0</v>
      </c>
    </row>
    <row r="51" spans="1:12" ht="25.5" hidden="1" customHeight="1">
      <c r="A51" s="276">
        <v>2</v>
      </c>
      <c r="B51" s="272">
        <v>2</v>
      </c>
      <c r="C51" s="273">
        <v>1</v>
      </c>
      <c r="D51" s="274">
        <v>1</v>
      </c>
      <c r="E51" s="272">
        <v>1</v>
      </c>
      <c r="F51" s="275">
        <v>2</v>
      </c>
      <c r="G51" s="274" t="s">
        <v>49</v>
      </c>
      <c r="H51" s="252">
        <v>18</v>
      </c>
      <c r="I51" s="278">
        <v>0</v>
      </c>
      <c r="J51" s="278">
        <v>0</v>
      </c>
      <c r="K51" s="278">
        <v>0</v>
      </c>
      <c r="L51" s="278">
        <v>0</v>
      </c>
    </row>
    <row r="52" spans="1:12" ht="25.5" hidden="1" customHeight="1">
      <c r="A52" s="276">
        <v>2</v>
      </c>
      <c r="B52" s="272">
        <v>2</v>
      </c>
      <c r="C52" s="273">
        <v>1</v>
      </c>
      <c r="D52" s="274">
        <v>1</v>
      </c>
      <c r="E52" s="272">
        <v>1</v>
      </c>
      <c r="F52" s="275">
        <v>5</v>
      </c>
      <c r="G52" s="274" t="s">
        <v>50</v>
      </c>
      <c r="H52" s="252">
        <v>19</v>
      </c>
      <c r="I52" s="278">
        <v>0</v>
      </c>
      <c r="J52" s="278">
        <v>0</v>
      </c>
      <c r="K52" s="278">
        <v>0</v>
      </c>
      <c r="L52" s="278">
        <v>0</v>
      </c>
    </row>
    <row r="53" spans="1:12" ht="25.5" hidden="1" customHeight="1">
      <c r="A53" s="276">
        <v>2</v>
      </c>
      <c r="B53" s="272">
        <v>2</v>
      </c>
      <c r="C53" s="273">
        <v>1</v>
      </c>
      <c r="D53" s="274">
        <v>1</v>
      </c>
      <c r="E53" s="272">
        <v>1</v>
      </c>
      <c r="F53" s="275">
        <v>6</v>
      </c>
      <c r="G53" s="274" t="s">
        <v>51</v>
      </c>
      <c r="H53" s="252">
        <v>20</v>
      </c>
      <c r="I53" s="278">
        <v>0</v>
      </c>
      <c r="J53" s="278">
        <v>0</v>
      </c>
      <c r="K53" s="278">
        <v>0</v>
      </c>
      <c r="L53" s="278">
        <v>0</v>
      </c>
    </row>
    <row r="54" spans="1:12" ht="25.5" hidden="1" customHeight="1">
      <c r="A54" s="292">
        <v>2</v>
      </c>
      <c r="B54" s="267">
        <v>2</v>
      </c>
      <c r="C54" s="265">
        <v>1</v>
      </c>
      <c r="D54" s="266">
        <v>1</v>
      </c>
      <c r="E54" s="267">
        <v>1</v>
      </c>
      <c r="F54" s="268">
        <v>7</v>
      </c>
      <c r="G54" s="266" t="s">
        <v>52</v>
      </c>
      <c r="H54" s="252">
        <v>21</v>
      </c>
      <c r="I54" s="278">
        <v>0</v>
      </c>
      <c r="J54" s="278">
        <v>0</v>
      </c>
      <c r="K54" s="278">
        <v>0</v>
      </c>
      <c r="L54" s="278">
        <v>0</v>
      </c>
    </row>
    <row r="55" spans="1:12" hidden="1">
      <c r="A55" s="276">
        <v>2</v>
      </c>
      <c r="B55" s="272">
        <v>2</v>
      </c>
      <c r="C55" s="273">
        <v>1</v>
      </c>
      <c r="D55" s="274">
        <v>1</v>
      </c>
      <c r="E55" s="272">
        <v>1</v>
      </c>
      <c r="F55" s="275">
        <v>11</v>
      </c>
      <c r="G55" s="274" t="s">
        <v>53</v>
      </c>
      <c r="H55" s="252">
        <v>22</v>
      </c>
      <c r="I55" s="279">
        <v>0</v>
      </c>
      <c r="J55" s="278">
        <v>0</v>
      </c>
      <c r="K55" s="278">
        <v>0</v>
      </c>
      <c r="L55" s="278">
        <v>0</v>
      </c>
    </row>
    <row r="56" spans="1:12" ht="25.5" hidden="1" customHeight="1">
      <c r="A56" s="284">
        <v>2</v>
      </c>
      <c r="B56" s="293">
        <v>2</v>
      </c>
      <c r="C56" s="294">
        <v>1</v>
      </c>
      <c r="D56" s="294">
        <v>1</v>
      </c>
      <c r="E56" s="294">
        <v>1</v>
      </c>
      <c r="F56" s="295">
        <v>12</v>
      </c>
      <c r="G56" s="296" t="s">
        <v>54</v>
      </c>
      <c r="H56" s="252">
        <v>23</v>
      </c>
      <c r="I56" s="297">
        <v>0</v>
      </c>
      <c r="J56" s="278">
        <v>0</v>
      </c>
      <c r="K56" s="278">
        <v>0</v>
      </c>
      <c r="L56" s="278">
        <v>0</v>
      </c>
    </row>
    <row r="57" spans="1:12" ht="25.5" hidden="1" customHeight="1">
      <c r="A57" s="276">
        <v>2</v>
      </c>
      <c r="B57" s="272">
        <v>2</v>
      </c>
      <c r="C57" s="273">
        <v>1</v>
      </c>
      <c r="D57" s="273">
        <v>1</v>
      </c>
      <c r="E57" s="273">
        <v>1</v>
      </c>
      <c r="F57" s="275">
        <v>14</v>
      </c>
      <c r="G57" s="298" t="s">
        <v>55</v>
      </c>
      <c r="H57" s="252">
        <v>24</v>
      </c>
      <c r="I57" s="279">
        <v>0</v>
      </c>
      <c r="J57" s="279">
        <v>0</v>
      </c>
      <c r="K57" s="279">
        <v>0</v>
      </c>
      <c r="L57" s="279">
        <v>0</v>
      </c>
    </row>
    <row r="58" spans="1:12" ht="25.5" hidden="1" customHeight="1">
      <c r="A58" s="276">
        <v>2</v>
      </c>
      <c r="B58" s="272">
        <v>2</v>
      </c>
      <c r="C58" s="273">
        <v>1</v>
      </c>
      <c r="D58" s="273">
        <v>1</v>
      </c>
      <c r="E58" s="273">
        <v>1</v>
      </c>
      <c r="F58" s="275">
        <v>15</v>
      </c>
      <c r="G58" s="274" t="s">
        <v>56</v>
      </c>
      <c r="H58" s="252">
        <v>25</v>
      </c>
      <c r="I58" s="279">
        <v>0</v>
      </c>
      <c r="J58" s="278">
        <v>0</v>
      </c>
      <c r="K58" s="278">
        <v>0</v>
      </c>
      <c r="L58" s="278">
        <v>0</v>
      </c>
    </row>
    <row r="59" spans="1:12" hidden="1">
      <c r="A59" s="276">
        <v>2</v>
      </c>
      <c r="B59" s="272">
        <v>2</v>
      </c>
      <c r="C59" s="273">
        <v>1</v>
      </c>
      <c r="D59" s="273">
        <v>1</v>
      </c>
      <c r="E59" s="273">
        <v>1</v>
      </c>
      <c r="F59" s="275">
        <v>16</v>
      </c>
      <c r="G59" s="274" t="s">
        <v>57</v>
      </c>
      <c r="H59" s="252">
        <v>26</v>
      </c>
      <c r="I59" s="279">
        <v>0</v>
      </c>
      <c r="J59" s="278">
        <v>0</v>
      </c>
      <c r="K59" s="278">
        <v>0</v>
      </c>
      <c r="L59" s="278">
        <v>0</v>
      </c>
    </row>
    <row r="60" spans="1:12" ht="25.5" hidden="1" customHeight="1">
      <c r="A60" s="276">
        <v>2</v>
      </c>
      <c r="B60" s="272">
        <v>2</v>
      </c>
      <c r="C60" s="273">
        <v>1</v>
      </c>
      <c r="D60" s="273">
        <v>1</v>
      </c>
      <c r="E60" s="273">
        <v>1</v>
      </c>
      <c r="F60" s="275">
        <v>17</v>
      </c>
      <c r="G60" s="274" t="s">
        <v>58</v>
      </c>
      <c r="H60" s="252">
        <v>27</v>
      </c>
      <c r="I60" s="279">
        <v>0</v>
      </c>
      <c r="J60" s="279">
        <v>0</v>
      </c>
      <c r="K60" s="279">
        <v>0</v>
      </c>
      <c r="L60" s="279">
        <v>0</v>
      </c>
    </row>
    <row r="61" spans="1:12" hidden="1">
      <c r="A61" s="276">
        <v>2</v>
      </c>
      <c r="B61" s="272">
        <v>2</v>
      </c>
      <c r="C61" s="273">
        <v>1</v>
      </c>
      <c r="D61" s="273">
        <v>1</v>
      </c>
      <c r="E61" s="273">
        <v>1</v>
      </c>
      <c r="F61" s="275">
        <v>20</v>
      </c>
      <c r="G61" s="274" t="s">
        <v>59</v>
      </c>
      <c r="H61" s="252">
        <v>28</v>
      </c>
      <c r="I61" s="279">
        <v>0</v>
      </c>
      <c r="J61" s="278">
        <v>0</v>
      </c>
      <c r="K61" s="278">
        <v>0</v>
      </c>
      <c r="L61" s="278">
        <v>0</v>
      </c>
    </row>
    <row r="62" spans="1:12" ht="25.5" hidden="1" customHeight="1">
      <c r="A62" s="276">
        <v>2</v>
      </c>
      <c r="B62" s="272">
        <v>2</v>
      </c>
      <c r="C62" s="273">
        <v>1</v>
      </c>
      <c r="D62" s="273">
        <v>1</v>
      </c>
      <c r="E62" s="273">
        <v>1</v>
      </c>
      <c r="F62" s="275">
        <v>21</v>
      </c>
      <c r="G62" s="274" t="s">
        <v>60</v>
      </c>
      <c r="H62" s="252">
        <v>29</v>
      </c>
      <c r="I62" s="279">
        <v>0</v>
      </c>
      <c r="J62" s="278">
        <v>0</v>
      </c>
      <c r="K62" s="278">
        <v>0</v>
      </c>
      <c r="L62" s="278">
        <v>0</v>
      </c>
    </row>
    <row r="63" spans="1:12" hidden="1">
      <c r="A63" s="276">
        <v>2</v>
      </c>
      <c r="B63" s="272">
        <v>2</v>
      </c>
      <c r="C63" s="273">
        <v>1</v>
      </c>
      <c r="D63" s="273">
        <v>1</v>
      </c>
      <c r="E63" s="273">
        <v>1</v>
      </c>
      <c r="F63" s="275">
        <v>22</v>
      </c>
      <c r="G63" s="274" t="s">
        <v>61</v>
      </c>
      <c r="H63" s="252">
        <v>30</v>
      </c>
      <c r="I63" s="279">
        <v>0</v>
      </c>
      <c r="J63" s="278">
        <v>0</v>
      </c>
      <c r="K63" s="278">
        <v>0</v>
      </c>
      <c r="L63" s="278">
        <v>0</v>
      </c>
    </row>
    <row r="64" spans="1:12" hidden="1">
      <c r="A64" s="276">
        <v>2</v>
      </c>
      <c r="B64" s="272">
        <v>2</v>
      </c>
      <c r="C64" s="273">
        <v>1</v>
      </c>
      <c r="D64" s="273">
        <v>1</v>
      </c>
      <c r="E64" s="273">
        <v>1</v>
      </c>
      <c r="F64" s="275">
        <v>30</v>
      </c>
      <c r="G64" s="274" t="s">
        <v>62</v>
      </c>
      <c r="H64" s="252">
        <v>31</v>
      </c>
      <c r="I64" s="279">
        <v>0</v>
      </c>
      <c r="J64" s="278">
        <v>0</v>
      </c>
      <c r="K64" s="278">
        <v>0</v>
      </c>
      <c r="L64" s="278">
        <v>0</v>
      </c>
    </row>
    <row r="65" spans="1:15" hidden="1">
      <c r="A65" s="299">
        <v>2</v>
      </c>
      <c r="B65" s="300">
        <v>3</v>
      </c>
      <c r="C65" s="264"/>
      <c r="D65" s="265"/>
      <c r="E65" s="265"/>
      <c r="F65" s="268"/>
      <c r="G65" s="301" t="s">
        <v>63</v>
      </c>
      <c r="H65" s="252">
        <v>32</v>
      </c>
      <c r="I65" s="282">
        <f>I66+I82</f>
        <v>0</v>
      </c>
      <c r="J65" s="282">
        <f>J66+J82</f>
        <v>0</v>
      </c>
      <c r="K65" s="282">
        <f>K66+K82</f>
        <v>0</v>
      </c>
      <c r="L65" s="282">
        <f>L66+L82</f>
        <v>0</v>
      </c>
    </row>
    <row r="66" spans="1:15" hidden="1">
      <c r="A66" s="276">
        <v>2</v>
      </c>
      <c r="B66" s="272">
        <v>3</v>
      </c>
      <c r="C66" s="273">
        <v>1</v>
      </c>
      <c r="D66" s="273"/>
      <c r="E66" s="273"/>
      <c r="F66" s="275"/>
      <c r="G66" s="274" t="s">
        <v>64</v>
      </c>
      <c r="H66" s="252">
        <v>33</v>
      </c>
      <c r="I66" s="261">
        <f>SUM(I67+I72+I77)</f>
        <v>0</v>
      </c>
      <c r="J66" s="302">
        <f>SUM(J67+J72+J77)</f>
        <v>0</v>
      </c>
      <c r="K66" s="262">
        <f>SUM(K67+K72+K77)</f>
        <v>0</v>
      </c>
      <c r="L66" s="261">
        <f>SUM(L67+L72+L77)</f>
        <v>0</v>
      </c>
    </row>
    <row r="67" spans="1:15" hidden="1">
      <c r="A67" s="276">
        <v>2</v>
      </c>
      <c r="B67" s="272">
        <v>3</v>
      </c>
      <c r="C67" s="273">
        <v>1</v>
      </c>
      <c r="D67" s="273">
        <v>1</v>
      </c>
      <c r="E67" s="273"/>
      <c r="F67" s="275"/>
      <c r="G67" s="274" t="s">
        <v>65</v>
      </c>
      <c r="H67" s="252">
        <v>34</v>
      </c>
      <c r="I67" s="261">
        <f>I68</f>
        <v>0</v>
      </c>
      <c r="J67" s="302">
        <f>J68</f>
        <v>0</v>
      </c>
      <c r="K67" s="262">
        <f>K68</f>
        <v>0</v>
      </c>
      <c r="L67" s="261">
        <f>L68</f>
        <v>0</v>
      </c>
    </row>
    <row r="68" spans="1:15" hidden="1">
      <c r="A68" s="276">
        <v>2</v>
      </c>
      <c r="B68" s="272">
        <v>3</v>
      </c>
      <c r="C68" s="273">
        <v>1</v>
      </c>
      <c r="D68" s="273">
        <v>1</v>
      </c>
      <c r="E68" s="273">
        <v>1</v>
      </c>
      <c r="F68" s="275"/>
      <c r="G68" s="274" t="s">
        <v>65</v>
      </c>
      <c r="H68" s="252">
        <v>35</v>
      </c>
      <c r="I68" s="261">
        <f>SUM(I69:I71)</f>
        <v>0</v>
      </c>
      <c r="J68" s="302">
        <f>SUM(J69:J71)</f>
        <v>0</v>
      </c>
      <c r="K68" s="262">
        <f>SUM(K69:K71)</f>
        <v>0</v>
      </c>
      <c r="L68" s="261">
        <f>SUM(L69:L71)</f>
        <v>0</v>
      </c>
    </row>
    <row r="69" spans="1:15" ht="25.5" hidden="1" customHeight="1">
      <c r="A69" s="276">
        <v>2</v>
      </c>
      <c r="B69" s="272">
        <v>3</v>
      </c>
      <c r="C69" s="273">
        <v>1</v>
      </c>
      <c r="D69" s="273">
        <v>1</v>
      </c>
      <c r="E69" s="273">
        <v>1</v>
      </c>
      <c r="F69" s="275">
        <v>1</v>
      </c>
      <c r="G69" s="274" t="s">
        <v>66</v>
      </c>
      <c r="H69" s="252">
        <v>36</v>
      </c>
      <c r="I69" s="279">
        <v>0</v>
      </c>
      <c r="J69" s="279">
        <v>0</v>
      </c>
      <c r="K69" s="279">
        <v>0</v>
      </c>
      <c r="L69" s="279">
        <v>0</v>
      </c>
      <c r="M69" s="303"/>
      <c r="N69" s="303"/>
      <c r="O69" s="303"/>
    </row>
    <row r="70" spans="1:15" ht="25.5" hidden="1" customHeight="1">
      <c r="A70" s="276">
        <v>2</v>
      </c>
      <c r="B70" s="267">
        <v>3</v>
      </c>
      <c r="C70" s="265">
        <v>1</v>
      </c>
      <c r="D70" s="265">
        <v>1</v>
      </c>
      <c r="E70" s="265">
        <v>1</v>
      </c>
      <c r="F70" s="268">
        <v>2</v>
      </c>
      <c r="G70" s="266" t="s">
        <v>67</v>
      </c>
      <c r="H70" s="252">
        <v>37</v>
      </c>
      <c r="I70" s="277">
        <v>0</v>
      </c>
      <c r="J70" s="277">
        <v>0</v>
      </c>
      <c r="K70" s="277">
        <v>0</v>
      </c>
      <c r="L70" s="277">
        <v>0</v>
      </c>
    </row>
    <row r="71" spans="1:15" hidden="1">
      <c r="A71" s="272">
        <v>2</v>
      </c>
      <c r="B71" s="273">
        <v>3</v>
      </c>
      <c r="C71" s="273">
        <v>1</v>
      </c>
      <c r="D71" s="273">
        <v>1</v>
      </c>
      <c r="E71" s="273">
        <v>1</v>
      </c>
      <c r="F71" s="275">
        <v>3</v>
      </c>
      <c r="G71" s="274" t="s">
        <v>68</v>
      </c>
      <c r="H71" s="252">
        <v>38</v>
      </c>
      <c r="I71" s="279">
        <v>0</v>
      </c>
      <c r="J71" s="279">
        <v>0</v>
      </c>
      <c r="K71" s="279">
        <v>0</v>
      </c>
      <c r="L71" s="279">
        <v>0</v>
      </c>
    </row>
    <row r="72" spans="1:15" ht="25.5" hidden="1" customHeight="1">
      <c r="A72" s="267">
        <v>2</v>
      </c>
      <c r="B72" s="265">
        <v>3</v>
      </c>
      <c r="C72" s="265">
        <v>1</v>
      </c>
      <c r="D72" s="265">
        <v>2</v>
      </c>
      <c r="E72" s="265"/>
      <c r="F72" s="268"/>
      <c r="G72" s="266" t="s">
        <v>69</v>
      </c>
      <c r="H72" s="252">
        <v>39</v>
      </c>
      <c r="I72" s="282">
        <f>I73</f>
        <v>0</v>
      </c>
      <c r="J72" s="304">
        <f>J73</f>
        <v>0</v>
      </c>
      <c r="K72" s="283">
        <f>K73</f>
        <v>0</v>
      </c>
      <c r="L72" s="283">
        <f>L73</f>
        <v>0</v>
      </c>
    </row>
    <row r="73" spans="1:15" ht="25.5" hidden="1" customHeight="1">
      <c r="A73" s="285">
        <v>2</v>
      </c>
      <c r="B73" s="286">
        <v>3</v>
      </c>
      <c r="C73" s="286">
        <v>1</v>
      </c>
      <c r="D73" s="286">
        <v>2</v>
      </c>
      <c r="E73" s="286">
        <v>1</v>
      </c>
      <c r="F73" s="288"/>
      <c r="G73" s="266" t="s">
        <v>69</v>
      </c>
      <c r="H73" s="252">
        <v>40</v>
      </c>
      <c r="I73" s="271">
        <f>SUM(I74:I76)</f>
        <v>0</v>
      </c>
      <c r="J73" s="305">
        <f>SUM(J74:J76)</f>
        <v>0</v>
      </c>
      <c r="K73" s="270">
        <f>SUM(K74:K76)</f>
        <v>0</v>
      </c>
      <c r="L73" s="262">
        <f>SUM(L74:L76)</f>
        <v>0</v>
      </c>
    </row>
    <row r="74" spans="1:15" ht="25.5" hidden="1" customHeight="1">
      <c r="A74" s="272">
        <v>2</v>
      </c>
      <c r="B74" s="273">
        <v>3</v>
      </c>
      <c r="C74" s="273">
        <v>1</v>
      </c>
      <c r="D74" s="273">
        <v>2</v>
      </c>
      <c r="E74" s="273">
        <v>1</v>
      </c>
      <c r="F74" s="275">
        <v>1</v>
      </c>
      <c r="G74" s="276" t="s">
        <v>66</v>
      </c>
      <c r="H74" s="252">
        <v>41</v>
      </c>
      <c r="I74" s="279">
        <v>0</v>
      </c>
      <c r="J74" s="279">
        <v>0</v>
      </c>
      <c r="K74" s="279">
        <v>0</v>
      </c>
      <c r="L74" s="279">
        <v>0</v>
      </c>
      <c r="M74" s="303"/>
      <c r="N74" s="303"/>
      <c r="O74" s="303"/>
    </row>
    <row r="75" spans="1:15" ht="25.5" hidden="1" customHeight="1">
      <c r="A75" s="272">
        <v>2</v>
      </c>
      <c r="B75" s="273">
        <v>3</v>
      </c>
      <c r="C75" s="273">
        <v>1</v>
      </c>
      <c r="D75" s="273">
        <v>2</v>
      </c>
      <c r="E75" s="273">
        <v>1</v>
      </c>
      <c r="F75" s="275">
        <v>2</v>
      </c>
      <c r="G75" s="276" t="s">
        <v>67</v>
      </c>
      <c r="H75" s="252">
        <v>42</v>
      </c>
      <c r="I75" s="279">
        <v>0</v>
      </c>
      <c r="J75" s="279">
        <v>0</v>
      </c>
      <c r="K75" s="279">
        <v>0</v>
      </c>
      <c r="L75" s="279">
        <v>0</v>
      </c>
    </row>
    <row r="76" spans="1:15" hidden="1">
      <c r="A76" s="272">
        <v>2</v>
      </c>
      <c r="B76" s="273">
        <v>3</v>
      </c>
      <c r="C76" s="273">
        <v>1</v>
      </c>
      <c r="D76" s="273">
        <v>2</v>
      </c>
      <c r="E76" s="273">
        <v>1</v>
      </c>
      <c r="F76" s="275">
        <v>3</v>
      </c>
      <c r="G76" s="276" t="s">
        <v>68</v>
      </c>
      <c r="H76" s="252">
        <v>43</v>
      </c>
      <c r="I76" s="279">
        <v>0</v>
      </c>
      <c r="J76" s="279">
        <v>0</v>
      </c>
      <c r="K76" s="279">
        <v>0</v>
      </c>
      <c r="L76" s="279">
        <v>0</v>
      </c>
    </row>
    <row r="77" spans="1:15" ht="25.5" hidden="1" customHeight="1">
      <c r="A77" s="272">
        <v>2</v>
      </c>
      <c r="B77" s="273">
        <v>3</v>
      </c>
      <c r="C77" s="273">
        <v>1</v>
      </c>
      <c r="D77" s="273">
        <v>3</v>
      </c>
      <c r="E77" s="273"/>
      <c r="F77" s="275"/>
      <c r="G77" s="276" t="s">
        <v>450</v>
      </c>
      <c r="H77" s="252">
        <v>44</v>
      </c>
      <c r="I77" s="261">
        <f>I78</f>
        <v>0</v>
      </c>
      <c r="J77" s="302">
        <f>J78</f>
        <v>0</v>
      </c>
      <c r="K77" s="262">
        <f>K78</f>
        <v>0</v>
      </c>
      <c r="L77" s="262">
        <f>L78</f>
        <v>0</v>
      </c>
    </row>
    <row r="78" spans="1:15" ht="25.5" hidden="1" customHeight="1">
      <c r="A78" s="272">
        <v>2</v>
      </c>
      <c r="B78" s="273">
        <v>3</v>
      </c>
      <c r="C78" s="273">
        <v>1</v>
      </c>
      <c r="D78" s="273">
        <v>3</v>
      </c>
      <c r="E78" s="273">
        <v>1</v>
      </c>
      <c r="F78" s="275"/>
      <c r="G78" s="276" t="s">
        <v>451</v>
      </c>
      <c r="H78" s="252">
        <v>45</v>
      </c>
      <c r="I78" s="261">
        <f>SUM(I79:I81)</f>
        <v>0</v>
      </c>
      <c r="J78" s="302">
        <f>SUM(J79:J81)</f>
        <v>0</v>
      </c>
      <c r="K78" s="262">
        <f>SUM(K79:K81)</f>
        <v>0</v>
      </c>
      <c r="L78" s="262">
        <f>SUM(L79:L81)</f>
        <v>0</v>
      </c>
    </row>
    <row r="79" spans="1:15" hidden="1">
      <c r="A79" s="267">
        <v>2</v>
      </c>
      <c r="B79" s="265">
        <v>3</v>
      </c>
      <c r="C79" s="265">
        <v>1</v>
      </c>
      <c r="D79" s="265">
        <v>3</v>
      </c>
      <c r="E79" s="265">
        <v>1</v>
      </c>
      <c r="F79" s="268">
        <v>1</v>
      </c>
      <c r="G79" s="292" t="s">
        <v>70</v>
      </c>
      <c r="H79" s="252">
        <v>46</v>
      </c>
      <c r="I79" s="277">
        <v>0</v>
      </c>
      <c r="J79" s="277">
        <v>0</v>
      </c>
      <c r="K79" s="277">
        <v>0</v>
      </c>
      <c r="L79" s="277">
        <v>0</v>
      </c>
    </row>
    <row r="80" spans="1:15" hidden="1">
      <c r="A80" s="272">
        <v>2</v>
      </c>
      <c r="B80" s="273">
        <v>3</v>
      </c>
      <c r="C80" s="273">
        <v>1</v>
      </c>
      <c r="D80" s="273">
        <v>3</v>
      </c>
      <c r="E80" s="273">
        <v>1</v>
      </c>
      <c r="F80" s="275">
        <v>2</v>
      </c>
      <c r="G80" s="276" t="s">
        <v>71</v>
      </c>
      <c r="H80" s="252">
        <v>47</v>
      </c>
      <c r="I80" s="279">
        <v>0</v>
      </c>
      <c r="J80" s="279">
        <v>0</v>
      </c>
      <c r="K80" s="279">
        <v>0</v>
      </c>
      <c r="L80" s="279">
        <v>0</v>
      </c>
    </row>
    <row r="81" spans="1:12" hidden="1">
      <c r="A81" s="267">
        <v>2</v>
      </c>
      <c r="B81" s="265">
        <v>3</v>
      </c>
      <c r="C81" s="265">
        <v>1</v>
      </c>
      <c r="D81" s="265">
        <v>3</v>
      </c>
      <c r="E81" s="265">
        <v>1</v>
      </c>
      <c r="F81" s="268">
        <v>3</v>
      </c>
      <c r="G81" s="292" t="s">
        <v>72</v>
      </c>
      <c r="H81" s="252">
        <v>48</v>
      </c>
      <c r="I81" s="277">
        <v>0</v>
      </c>
      <c r="J81" s="277">
        <v>0</v>
      </c>
      <c r="K81" s="277">
        <v>0</v>
      </c>
      <c r="L81" s="277">
        <v>0</v>
      </c>
    </row>
    <row r="82" spans="1:12" hidden="1">
      <c r="A82" s="267">
        <v>2</v>
      </c>
      <c r="B82" s="265">
        <v>3</v>
      </c>
      <c r="C82" s="265">
        <v>2</v>
      </c>
      <c r="D82" s="265"/>
      <c r="E82" s="265"/>
      <c r="F82" s="268"/>
      <c r="G82" s="292" t="s">
        <v>73</v>
      </c>
      <c r="H82" s="252">
        <v>49</v>
      </c>
      <c r="I82" s="261">
        <f t="shared" ref="I82:L83" si="3">I83</f>
        <v>0</v>
      </c>
      <c r="J82" s="261">
        <f t="shared" si="3"/>
        <v>0</v>
      </c>
      <c r="K82" s="261">
        <f t="shared" si="3"/>
        <v>0</v>
      </c>
      <c r="L82" s="261">
        <f t="shared" si="3"/>
        <v>0</v>
      </c>
    </row>
    <row r="83" spans="1:12" hidden="1">
      <c r="A83" s="267">
        <v>2</v>
      </c>
      <c r="B83" s="265">
        <v>3</v>
      </c>
      <c r="C83" s="265">
        <v>2</v>
      </c>
      <c r="D83" s="265">
        <v>1</v>
      </c>
      <c r="E83" s="265"/>
      <c r="F83" s="268"/>
      <c r="G83" s="292" t="s">
        <v>73</v>
      </c>
      <c r="H83" s="252">
        <v>50</v>
      </c>
      <c r="I83" s="261">
        <f t="shared" si="3"/>
        <v>0</v>
      </c>
      <c r="J83" s="261">
        <f t="shared" si="3"/>
        <v>0</v>
      </c>
      <c r="K83" s="261">
        <f t="shared" si="3"/>
        <v>0</v>
      </c>
      <c r="L83" s="261">
        <f t="shared" si="3"/>
        <v>0</v>
      </c>
    </row>
    <row r="84" spans="1:12" hidden="1">
      <c r="A84" s="267">
        <v>2</v>
      </c>
      <c r="B84" s="265">
        <v>3</v>
      </c>
      <c r="C84" s="265">
        <v>2</v>
      </c>
      <c r="D84" s="265">
        <v>1</v>
      </c>
      <c r="E84" s="265">
        <v>1</v>
      </c>
      <c r="F84" s="268"/>
      <c r="G84" s="292" t="s">
        <v>73</v>
      </c>
      <c r="H84" s="252">
        <v>51</v>
      </c>
      <c r="I84" s="261">
        <f>SUM(I85)</f>
        <v>0</v>
      </c>
      <c r="J84" s="261">
        <f>SUM(J85)</f>
        <v>0</v>
      </c>
      <c r="K84" s="261">
        <f>SUM(K85)</f>
        <v>0</v>
      </c>
      <c r="L84" s="261">
        <f>SUM(L85)</f>
        <v>0</v>
      </c>
    </row>
    <row r="85" spans="1:12" hidden="1">
      <c r="A85" s="267">
        <v>2</v>
      </c>
      <c r="B85" s="265">
        <v>3</v>
      </c>
      <c r="C85" s="265">
        <v>2</v>
      </c>
      <c r="D85" s="265">
        <v>1</v>
      </c>
      <c r="E85" s="265">
        <v>1</v>
      </c>
      <c r="F85" s="268">
        <v>1</v>
      </c>
      <c r="G85" s="292" t="s">
        <v>73</v>
      </c>
      <c r="H85" s="252">
        <v>52</v>
      </c>
      <c r="I85" s="279">
        <v>0</v>
      </c>
      <c r="J85" s="279">
        <v>0</v>
      </c>
      <c r="K85" s="279">
        <v>0</v>
      </c>
      <c r="L85" s="279">
        <v>0</v>
      </c>
    </row>
    <row r="86" spans="1:12" hidden="1">
      <c r="A86" s="257">
        <v>2</v>
      </c>
      <c r="B86" s="258">
        <v>4</v>
      </c>
      <c r="C86" s="258"/>
      <c r="D86" s="258"/>
      <c r="E86" s="258"/>
      <c r="F86" s="260"/>
      <c r="G86" s="306" t="s">
        <v>74</v>
      </c>
      <c r="H86" s="252">
        <v>53</v>
      </c>
      <c r="I86" s="261">
        <f t="shared" ref="I86:L88" si="4">I87</f>
        <v>0</v>
      </c>
      <c r="J86" s="302">
        <f t="shared" si="4"/>
        <v>0</v>
      </c>
      <c r="K86" s="262">
        <f t="shared" si="4"/>
        <v>0</v>
      </c>
      <c r="L86" s="262">
        <f t="shared" si="4"/>
        <v>0</v>
      </c>
    </row>
    <row r="87" spans="1:12" hidden="1">
      <c r="A87" s="272">
        <v>2</v>
      </c>
      <c r="B87" s="273">
        <v>4</v>
      </c>
      <c r="C87" s="273">
        <v>1</v>
      </c>
      <c r="D87" s="273"/>
      <c r="E87" s="273"/>
      <c r="F87" s="275"/>
      <c r="G87" s="276" t="s">
        <v>75</v>
      </c>
      <c r="H87" s="252">
        <v>54</v>
      </c>
      <c r="I87" s="261">
        <f t="shared" si="4"/>
        <v>0</v>
      </c>
      <c r="J87" s="302">
        <f t="shared" si="4"/>
        <v>0</v>
      </c>
      <c r="K87" s="262">
        <f t="shared" si="4"/>
        <v>0</v>
      </c>
      <c r="L87" s="262">
        <f t="shared" si="4"/>
        <v>0</v>
      </c>
    </row>
    <row r="88" spans="1:12" hidden="1">
      <c r="A88" s="272">
        <v>2</v>
      </c>
      <c r="B88" s="273">
        <v>4</v>
      </c>
      <c r="C88" s="273">
        <v>1</v>
      </c>
      <c r="D88" s="273">
        <v>1</v>
      </c>
      <c r="E88" s="273"/>
      <c r="F88" s="275"/>
      <c r="G88" s="276" t="s">
        <v>75</v>
      </c>
      <c r="H88" s="252">
        <v>55</v>
      </c>
      <c r="I88" s="261">
        <f t="shared" si="4"/>
        <v>0</v>
      </c>
      <c r="J88" s="302">
        <f t="shared" si="4"/>
        <v>0</v>
      </c>
      <c r="K88" s="262">
        <f t="shared" si="4"/>
        <v>0</v>
      </c>
      <c r="L88" s="262">
        <f t="shared" si="4"/>
        <v>0</v>
      </c>
    </row>
    <row r="89" spans="1:12" hidden="1">
      <c r="A89" s="272">
        <v>2</v>
      </c>
      <c r="B89" s="273">
        <v>4</v>
      </c>
      <c r="C89" s="273">
        <v>1</v>
      </c>
      <c r="D89" s="273">
        <v>1</v>
      </c>
      <c r="E89" s="273">
        <v>1</v>
      </c>
      <c r="F89" s="275"/>
      <c r="G89" s="276" t="s">
        <v>75</v>
      </c>
      <c r="H89" s="252">
        <v>56</v>
      </c>
      <c r="I89" s="261">
        <f>SUM(I90:I92)</f>
        <v>0</v>
      </c>
      <c r="J89" s="302">
        <f>SUM(J90:J92)</f>
        <v>0</v>
      </c>
      <c r="K89" s="262">
        <f>SUM(K90:K92)</f>
        <v>0</v>
      </c>
      <c r="L89" s="262">
        <f>SUM(L90:L92)</f>
        <v>0</v>
      </c>
    </row>
    <row r="90" spans="1:12" hidden="1">
      <c r="A90" s="272">
        <v>2</v>
      </c>
      <c r="B90" s="273">
        <v>4</v>
      </c>
      <c r="C90" s="273">
        <v>1</v>
      </c>
      <c r="D90" s="273">
        <v>1</v>
      </c>
      <c r="E90" s="273">
        <v>1</v>
      </c>
      <c r="F90" s="275">
        <v>1</v>
      </c>
      <c r="G90" s="276" t="s">
        <v>76</v>
      </c>
      <c r="H90" s="252">
        <v>57</v>
      </c>
      <c r="I90" s="279">
        <v>0</v>
      </c>
      <c r="J90" s="279">
        <v>0</v>
      </c>
      <c r="K90" s="279">
        <v>0</v>
      </c>
      <c r="L90" s="279">
        <v>0</v>
      </c>
    </row>
    <row r="91" spans="1:12" hidden="1">
      <c r="A91" s="272">
        <v>2</v>
      </c>
      <c r="B91" s="272">
        <v>4</v>
      </c>
      <c r="C91" s="272">
        <v>1</v>
      </c>
      <c r="D91" s="273">
        <v>1</v>
      </c>
      <c r="E91" s="273">
        <v>1</v>
      </c>
      <c r="F91" s="307">
        <v>2</v>
      </c>
      <c r="G91" s="274" t="s">
        <v>77</v>
      </c>
      <c r="H91" s="252">
        <v>58</v>
      </c>
      <c r="I91" s="279">
        <v>0</v>
      </c>
      <c r="J91" s="279">
        <v>0</v>
      </c>
      <c r="K91" s="279">
        <v>0</v>
      </c>
      <c r="L91" s="279">
        <v>0</v>
      </c>
    </row>
    <row r="92" spans="1:12" hidden="1">
      <c r="A92" s="272">
        <v>2</v>
      </c>
      <c r="B92" s="273">
        <v>4</v>
      </c>
      <c r="C92" s="272">
        <v>1</v>
      </c>
      <c r="D92" s="273">
        <v>1</v>
      </c>
      <c r="E92" s="273">
        <v>1</v>
      </c>
      <c r="F92" s="307">
        <v>3</v>
      </c>
      <c r="G92" s="274" t="s">
        <v>78</v>
      </c>
      <c r="H92" s="252">
        <v>59</v>
      </c>
      <c r="I92" s="279">
        <v>0</v>
      </c>
      <c r="J92" s="279">
        <v>0</v>
      </c>
      <c r="K92" s="279">
        <v>0</v>
      </c>
      <c r="L92" s="279">
        <v>0</v>
      </c>
    </row>
    <row r="93" spans="1:12" hidden="1">
      <c r="A93" s="257">
        <v>2</v>
      </c>
      <c r="B93" s="258">
        <v>5</v>
      </c>
      <c r="C93" s="257"/>
      <c r="D93" s="258"/>
      <c r="E93" s="258"/>
      <c r="F93" s="308"/>
      <c r="G93" s="259" t="s">
        <v>79</v>
      </c>
      <c r="H93" s="252">
        <v>60</v>
      </c>
      <c r="I93" s="261">
        <f>SUM(I94+I99+I104)</f>
        <v>0</v>
      </c>
      <c r="J93" s="302">
        <f>SUM(J94+J99+J104)</f>
        <v>0</v>
      </c>
      <c r="K93" s="262">
        <f>SUM(K94+K99+K104)</f>
        <v>0</v>
      </c>
      <c r="L93" s="262">
        <f>SUM(L94+L99+L104)</f>
        <v>0</v>
      </c>
    </row>
    <row r="94" spans="1:12" hidden="1">
      <c r="A94" s="267">
        <v>2</v>
      </c>
      <c r="B94" s="265">
        <v>5</v>
      </c>
      <c r="C94" s="267">
        <v>1</v>
      </c>
      <c r="D94" s="265"/>
      <c r="E94" s="265"/>
      <c r="F94" s="309"/>
      <c r="G94" s="266" t="s">
        <v>80</v>
      </c>
      <c r="H94" s="252">
        <v>61</v>
      </c>
      <c r="I94" s="282">
        <f t="shared" ref="I94:L95" si="5">I95</f>
        <v>0</v>
      </c>
      <c r="J94" s="304">
        <f t="shared" si="5"/>
        <v>0</v>
      </c>
      <c r="K94" s="283">
        <f t="shared" si="5"/>
        <v>0</v>
      </c>
      <c r="L94" s="283">
        <f t="shared" si="5"/>
        <v>0</v>
      </c>
    </row>
    <row r="95" spans="1:12" hidden="1">
      <c r="A95" s="272">
        <v>2</v>
      </c>
      <c r="B95" s="273">
        <v>5</v>
      </c>
      <c r="C95" s="272">
        <v>1</v>
      </c>
      <c r="D95" s="273">
        <v>1</v>
      </c>
      <c r="E95" s="273"/>
      <c r="F95" s="307"/>
      <c r="G95" s="274" t="s">
        <v>80</v>
      </c>
      <c r="H95" s="252">
        <v>62</v>
      </c>
      <c r="I95" s="261">
        <f t="shared" si="5"/>
        <v>0</v>
      </c>
      <c r="J95" s="302">
        <f t="shared" si="5"/>
        <v>0</v>
      </c>
      <c r="K95" s="262">
        <f t="shared" si="5"/>
        <v>0</v>
      </c>
      <c r="L95" s="262">
        <f t="shared" si="5"/>
        <v>0</v>
      </c>
    </row>
    <row r="96" spans="1:12" hidden="1">
      <c r="A96" s="272">
        <v>2</v>
      </c>
      <c r="B96" s="273">
        <v>5</v>
      </c>
      <c r="C96" s="272">
        <v>1</v>
      </c>
      <c r="D96" s="273">
        <v>1</v>
      </c>
      <c r="E96" s="273">
        <v>1</v>
      </c>
      <c r="F96" s="307"/>
      <c r="G96" s="274" t="s">
        <v>80</v>
      </c>
      <c r="H96" s="252">
        <v>63</v>
      </c>
      <c r="I96" s="261">
        <f>SUM(I97:I98)</f>
        <v>0</v>
      </c>
      <c r="J96" s="302">
        <f>SUM(J97:J98)</f>
        <v>0</v>
      </c>
      <c r="K96" s="262">
        <f>SUM(K97:K98)</f>
        <v>0</v>
      </c>
      <c r="L96" s="262">
        <f>SUM(L97:L98)</f>
        <v>0</v>
      </c>
    </row>
    <row r="97" spans="1:19" ht="25.5" hidden="1" customHeight="1">
      <c r="A97" s="272">
        <v>2</v>
      </c>
      <c r="B97" s="273">
        <v>5</v>
      </c>
      <c r="C97" s="272">
        <v>1</v>
      </c>
      <c r="D97" s="273">
        <v>1</v>
      </c>
      <c r="E97" s="273">
        <v>1</v>
      </c>
      <c r="F97" s="307">
        <v>1</v>
      </c>
      <c r="G97" s="274" t="s">
        <v>81</v>
      </c>
      <c r="H97" s="252">
        <v>64</v>
      </c>
      <c r="I97" s="279">
        <v>0</v>
      </c>
      <c r="J97" s="279">
        <v>0</v>
      </c>
      <c r="K97" s="279">
        <v>0</v>
      </c>
      <c r="L97" s="279">
        <v>0</v>
      </c>
    </row>
    <row r="98" spans="1:19" ht="25.5" hidden="1" customHeight="1">
      <c r="A98" s="272">
        <v>2</v>
      </c>
      <c r="B98" s="273">
        <v>5</v>
      </c>
      <c r="C98" s="272">
        <v>1</v>
      </c>
      <c r="D98" s="273">
        <v>1</v>
      </c>
      <c r="E98" s="273">
        <v>1</v>
      </c>
      <c r="F98" s="307">
        <v>2</v>
      </c>
      <c r="G98" s="274" t="s">
        <v>82</v>
      </c>
      <c r="H98" s="252">
        <v>65</v>
      </c>
      <c r="I98" s="279">
        <v>0</v>
      </c>
      <c r="J98" s="279">
        <v>0</v>
      </c>
      <c r="K98" s="279">
        <v>0</v>
      </c>
      <c r="L98" s="279">
        <v>0</v>
      </c>
    </row>
    <row r="99" spans="1:19" hidden="1">
      <c r="A99" s="272">
        <v>2</v>
      </c>
      <c r="B99" s="273">
        <v>5</v>
      </c>
      <c r="C99" s="272">
        <v>2</v>
      </c>
      <c r="D99" s="273"/>
      <c r="E99" s="273"/>
      <c r="F99" s="307"/>
      <c r="G99" s="274" t="s">
        <v>83</v>
      </c>
      <c r="H99" s="252">
        <v>66</v>
      </c>
      <c r="I99" s="261">
        <f t="shared" ref="I99:L100" si="6">I100</f>
        <v>0</v>
      </c>
      <c r="J99" s="302">
        <f t="shared" si="6"/>
        <v>0</v>
      </c>
      <c r="K99" s="262">
        <f t="shared" si="6"/>
        <v>0</v>
      </c>
      <c r="L99" s="261">
        <f t="shared" si="6"/>
        <v>0</v>
      </c>
    </row>
    <row r="100" spans="1:19" hidden="1">
      <c r="A100" s="276">
        <v>2</v>
      </c>
      <c r="B100" s="272">
        <v>5</v>
      </c>
      <c r="C100" s="273">
        <v>2</v>
      </c>
      <c r="D100" s="274">
        <v>1</v>
      </c>
      <c r="E100" s="272"/>
      <c r="F100" s="307"/>
      <c r="G100" s="274" t="s">
        <v>83</v>
      </c>
      <c r="H100" s="252">
        <v>67</v>
      </c>
      <c r="I100" s="261">
        <f t="shared" si="6"/>
        <v>0</v>
      </c>
      <c r="J100" s="302">
        <f t="shared" si="6"/>
        <v>0</v>
      </c>
      <c r="K100" s="262">
        <f t="shared" si="6"/>
        <v>0</v>
      </c>
      <c r="L100" s="261">
        <f t="shared" si="6"/>
        <v>0</v>
      </c>
    </row>
    <row r="101" spans="1:19" hidden="1">
      <c r="A101" s="276">
        <v>2</v>
      </c>
      <c r="B101" s="272">
        <v>5</v>
      </c>
      <c r="C101" s="273">
        <v>2</v>
      </c>
      <c r="D101" s="274">
        <v>1</v>
      </c>
      <c r="E101" s="272">
        <v>1</v>
      </c>
      <c r="F101" s="307"/>
      <c r="G101" s="274" t="s">
        <v>83</v>
      </c>
      <c r="H101" s="252">
        <v>68</v>
      </c>
      <c r="I101" s="261">
        <f>SUM(I102:I103)</f>
        <v>0</v>
      </c>
      <c r="J101" s="302">
        <f>SUM(J102:J103)</f>
        <v>0</v>
      </c>
      <c r="K101" s="262">
        <f>SUM(K102:K103)</f>
        <v>0</v>
      </c>
      <c r="L101" s="261">
        <f>SUM(L102:L103)</f>
        <v>0</v>
      </c>
    </row>
    <row r="102" spans="1:19" ht="25.5" hidden="1" customHeight="1">
      <c r="A102" s="276">
        <v>2</v>
      </c>
      <c r="B102" s="272">
        <v>5</v>
      </c>
      <c r="C102" s="273">
        <v>2</v>
      </c>
      <c r="D102" s="274">
        <v>1</v>
      </c>
      <c r="E102" s="272">
        <v>1</v>
      </c>
      <c r="F102" s="307">
        <v>1</v>
      </c>
      <c r="G102" s="274" t="s">
        <v>84</v>
      </c>
      <c r="H102" s="252">
        <v>69</v>
      </c>
      <c r="I102" s="279">
        <v>0</v>
      </c>
      <c r="J102" s="279">
        <v>0</v>
      </c>
      <c r="K102" s="279">
        <v>0</v>
      </c>
      <c r="L102" s="279">
        <v>0</v>
      </c>
    </row>
    <row r="103" spans="1:19" ht="25.5" hidden="1" customHeight="1">
      <c r="A103" s="276">
        <v>2</v>
      </c>
      <c r="B103" s="272">
        <v>5</v>
      </c>
      <c r="C103" s="273">
        <v>2</v>
      </c>
      <c r="D103" s="274">
        <v>1</v>
      </c>
      <c r="E103" s="272">
        <v>1</v>
      </c>
      <c r="F103" s="307">
        <v>2</v>
      </c>
      <c r="G103" s="274" t="s">
        <v>85</v>
      </c>
      <c r="H103" s="252">
        <v>70</v>
      </c>
      <c r="I103" s="279">
        <v>0</v>
      </c>
      <c r="J103" s="279">
        <v>0</v>
      </c>
      <c r="K103" s="279">
        <v>0</v>
      </c>
      <c r="L103" s="279">
        <v>0</v>
      </c>
    </row>
    <row r="104" spans="1:19" ht="25.5" hidden="1" customHeight="1">
      <c r="A104" s="276">
        <v>2</v>
      </c>
      <c r="B104" s="272">
        <v>5</v>
      </c>
      <c r="C104" s="273">
        <v>3</v>
      </c>
      <c r="D104" s="274"/>
      <c r="E104" s="272"/>
      <c r="F104" s="307"/>
      <c r="G104" s="274" t="s">
        <v>86</v>
      </c>
      <c r="H104" s="252">
        <v>71</v>
      </c>
      <c r="I104" s="261">
        <f>I105+I109</f>
        <v>0</v>
      </c>
      <c r="J104" s="261">
        <f>J105+J109</f>
        <v>0</v>
      </c>
      <c r="K104" s="261">
        <f>K105+K109</f>
        <v>0</v>
      </c>
      <c r="L104" s="261">
        <f>L105+L109</f>
        <v>0</v>
      </c>
    </row>
    <row r="105" spans="1:19" ht="25.5" hidden="1" customHeight="1">
      <c r="A105" s="276">
        <v>2</v>
      </c>
      <c r="B105" s="272">
        <v>5</v>
      </c>
      <c r="C105" s="273">
        <v>3</v>
      </c>
      <c r="D105" s="274">
        <v>1</v>
      </c>
      <c r="E105" s="272"/>
      <c r="F105" s="307"/>
      <c r="G105" s="274" t="s">
        <v>87</v>
      </c>
      <c r="H105" s="252">
        <v>72</v>
      </c>
      <c r="I105" s="261">
        <f>I106</f>
        <v>0</v>
      </c>
      <c r="J105" s="302">
        <f>J106</f>
        <v>0</v>
      </c>
      <c r="K105" s="262">
        <f>K106</f>
        <v>0</v>
      </c>
      <c r="L105" s="261">
        <f>L106</f>
        <v>0</v>
      </c>
    </row>
    <row r="106" spans="1:19" ht="25.5" hidden="1" customHeight="1">
      <c r="A106" s="284">
        <v>2</v>
      </c>
      <c r="B106" s="285">
        <v>5</v>
      </c>
      <c r="C106" s="286">
        <v>3</v>
      </c>
      <c r="D106" s="287">
        <v>1</v>
      </c>
      <c r="E106" s="285">
        <v>1</v>
      </c>
      <c r="F106" s="310"/>
      <c r="G106" s="287" t="s">
        <v>87</v>
      </c>
      <c r="H106" s="252">
        <v>73</v>
      </c>
      <c r="I106" s="271">
        <f>SUM(I107:I108)</f>
        <v>0</v>
      </c>
      <c r="J106" s="305">
        <f>SUM(J107:J108)</f>
        <v>0</v>
      </c>
      <c r="K106" s="270">
        <f>SUM(K107:K108)</f>
        <v>0</v>
      </c>
      <c r="L106" s="271">
        <f>SUM(L107:L108)</f>
        <v>0</v>
      </c>
    </row>
    <row r="107" spans="1:19" ht="25.5" hidden="1" customHeight="1">
      <c r="A107" s="276">
        <v>2</v>
      </c>
      <c r="B107" s="272">
        <v>5</v>
      </c>
      <c r="C107" s="273">
        <v>3</v>
      </c>
      <c r="D107" s="274">
        <v>1</v>
      </c>
      <c r="E107" s="272">
        <v>1</v>
      </c>
      <c r="F107" s="307">
        <v>1</v>
      </c>
      <c r="G107" s="274" t="s">
        <v>87</v>
      </c>
      <c r="H107" s="252">
        <v>74</v>
      </c>
      <c r="I107" s="279">
        <v>0</v>
      </c>
      <c r="J107" s="279">
        <v>0</v>
      </c>
      <c r="K107" s="279">
        <v>0</v>
      </c>
      <c r="L107" s="279">
        <v>0</v>
      </c>
    </row>
    <row r="108" spans="1:19" ht="25.5" hidden="1" customHeight="1">
      <c r="A108" s="284">
        <v>2</v>
      </c>
      <c r="B108" s="285">
        <v>5</v>
      </c>
      <c r="C108" s="286">
        <v>3</v>
      </c>
      <c r="D108" s="287">
        <v>1</v>
      </c>
      <c r="E108" s="285">
        <v>1</v>
      </c>
      <c r="F108" s="310">
        <v>2</v>
      </c>
      <c r="G108" s="287" t="s">
        <v>88</v>
      </c>
      <c r="H108" s="252">
        <v>75</v>
      </c>
      <c r="I108" s="279">
        <v>0</v>
      </c>
      <c r="J108" s="279">
        <v>0</v>
      </c>
      <c r="K108" s="279">
        <v>0</v>
      </c>
      <c r="L108" s="279">
        <v>0</v>
      </c>
      <c r="S108" s="311"/>
    </row>
    <row r="109" spans="1:19" ht="25.5" hidden="1" customHeight="1">
      <c r="A109" s="284">
        <v>2</v>
      </c>
      <c r="B109" s="285">
        <v>5</v>
      </c>
      <c r="C109" s="286">
        <v>3</v>
      </c>
      <c r="D109" s="287">
        <v>2</v>
      </c>
      <c r="E109" s="285"/>
      <c r="F109" s="310"/>
      <c r="G109" s="287" t="s">
        <v>89</v>
      </c>
      <c r="H109" s="252">
        <v>76</v>
      </c>
      <c r="I109" s="262">
        <f>I110</f>
        <v>0</v>
      </c>
      <c r="J109" s="261">
        <f>J110</f>
        <v>0</v>
      </c>
      <c r="K109" s="261">
        <f>K110</f>
        <v>0</v>
      </c>
      <c r="L109" s="261">
        <f>L110</f>
        <v>0</v>
      </c>
    </row>
    <row r="110" spans="1:19" ht="25.5" hidden="1" customHeight="1">
      <c r="A110" s="284">
        <v>2</v>
      </c>
      <c r="B110" s="285">
        <v>5</v>
      </c>
      <c r="C110" s="286">
        <v>3</v>
      </c>
      <c r="D110" s="287">
        <v>2</v>
      </c>
      <c r="E110" s="285">
        <v>1</v>
      </c>
      <c r="F110" s="310"/>
      <c r="G110" s="287" t="s">
        <v>89</v>
      </c>
      <c r="H110" s="252">
        <v>77</v>
      </c>
      <c r="I110" s="271">
        <f>SUM(I111:I112)</f>
        <v>0</v>
      </c>
      <c r="J110" s="271">
        <f>SUM(J111:J112)</f>
        <v>0</v>
      </c>
      <c r="K110" s="271">
        <f>SUM(K111:K112)</f>
        <v>0</v>
      </c>
      <c r="L110" s="271">
        <f>SUM(L111:L112)</f>
        <v>0</v>
      </c>
    </row>
    <row r="111" spans="1:19" ht="25.5" hidden="1" customHeight="1">
      <c r="A111" s="284">
        <v>2</v>
      </c>
      <c r="B111" s="285">
        <v>5</v>
      </c>
      <c r="C111" s="286">
        <v>3</v>
      </c>
      <c r="D111" s="287">
        <v>2</v>
      </c>
      <c r="E111" s="285">
        <v>1</v>
      </c>
      <c r="F111" s="310">
        <v>1</v>
      </c>
      <c r="G111" s="287" t="s">
        <v>89</v>
      </c>
      <c r="H111" s="252">
        <v>78</v>
      </c>
      <c r="I111" s="279">
        <v>0</v>
      </c>
      <c r="J111" s="279">
        <v>0</v>
      </c>
      <c r="K111" s="279">
        <v>0</v>
      </c>
      <c r="L111" s="279">
        <v>0</v>
      </c>
    </row>
    <row r="112" spans="1:19" hidden="1">
      <c r="A112" s="284">
        <v>2</v>
      </c>
      <c r="B112" s="285">
        <v>5</v>
      </c>
      <c r="C112" s="286">
        <v>3</v>
      </c>
      <c r="D112" s="287">
        <v>2</v>
      </c>
      <c r="E112" s="285">
        <v>1</v>
      </c>
      <c r="F112" s="310">
        <v>2</v>
      </c>
      <c r="G112" s="287" t="s">
        <v>90</v>
      </c>
      <c r="H112" s="252">
        <v>79</v>
      </c>
      <c r="I112" s="279">
        <v>0</v>
      </c>
      <c r="J112" s="279">
        <v>0</v>
      </c>
      <c r="K112" s="279">
        <v>0</v>
      </c>
      <c r="L112" s="279">
        <v>0</v>
      </c>
    </row>
    <row r="113" spans="1:12" hidden="1">
      <c r="A113" s="306">
        <v>2</v>
      </c>
      <c r="B113" s="257">
        <v>6</v>
      </c>
      <c r="C113" s="258"/>
      <c r="D113" s="259"/>
      <c r="E113" s="257"/>
      <c r="F113" s="308"/>
      <c r="G113" s="312" t="s">
        <v>91</v>
      </c>
      <c r="H113" s="252">
        <v>80</v>
      </c>
      <c r="I113" s="261">
        <f>SUM(I114+I119+I123+I127+I131+I135)</f>
        <v>0</v>
      </c>
      <c r="J113" s="261">
        <f>SUM(J114+J119+J123+J127+J131+J135)</f>
        <v>0</v>
      </c>
      <c r="K113" s="261">
        <f>SUM(K114+K119+K123+K127+K131+K135)</f>
        <v>0</v>
      </c>
      <c r="L113" s="261">
        <f>SUM(L114+L119+L123+L127+L131+L135)</f>
        <v>0</v>
      </c>
    </row>
    <row r="114" spans="1:12" hidden="1">
      <c r="A114" s="284">
        <v>2</v>
      </c>
      <c r="B114" s="285">
        <v>6</v>
      </c>
      <c r="C114" s="286">
        <v>1</v>
      </c>
      <c r="D114" s="287"/>
      <c r="E114" s="285"/>
      <c r="F114" s="310"/>
      <c r="G114" s="287" t="s">
        <v>92</v>
      </c>
      <c r="H114" s="252">
        <v>81</v>
      </c>
      <c r="I114" s="271">
        <f t="shared" ref="I114:L115" si="7">I115</f>
        <v>0</v>
      </c>
      <c r="J114" s="305">
        <f t="shared" si="7"/>
        <v>0</v>
      </c>
      <c r="K114" s="270">
        <f t="shared" si="7"/>
        <v>0</v>
      </c>
      <c r="L114" s="271">
        <f t="shared" si="7"/>
        <v>0</v>
      </c>
    </row>
    <row r="115" spans="1:12" hidden="1">
      <c r="A115" s="276">
        <v>2</v>
      </c>
      <c r="B115" s="272">
        <v>6</v>
      </c>
      <c r="C115" s="273">
        <v>1</v>
      </c>
      <c r="D115" s="274">
        <v>1</v>
      </c>
      <c r="E115" s="272"/>
      <c r="F115" s="307"/>
      <c r="G115" s="274" t="s">
        <v>92</v>
      </c>
      <c r="H115" s="252">
        <v>82</v>
      </c>
      <c r="I115" s="261">
        <f t="shared" si="7"/>
        <v>0</v>
      </c>
      <c r="J115" s="302">
        <f t="shared" si="7"/>
        <v>0</v>
      </c>
      <c r="K115" s="262">
        <f t="shared" si="7"/>
        <v>0</v>
      </c>
      <c r="L115" s="261">
        <f t="shared" si="7"/>
        <v>0</v>
      </c>
    </row>
    <row r="116" spans="1:12" hidden="1">
      <c r="A116" s="276">
        <v>2</v>
      </c>
      <c r="B116" s="272">
        <v>6</v>
      </c>
      <c r="C116" s="273">
        <v>1</v>
      </c>
      <c r="D116" s="274">
        <v>1</v>
      </c>
      <c r="E116" s="272">
        <v>1</v>
      </c>
      <c r="F116" s="307"/>
      <c r="G116" s="274" t="s">
        <v>92</v>
      </c>
      <c r="H116" s="252">
        <v>83</v>
      </c>
      <c r="I116" s="261">
        <f>SUM(I117:I118)</f>
        <v>0</v>
      </c>
      <c r="J116" s="302">
        <f>SUM(J117:J118)</f>
        <v>0</v>
      </c>
      <c r="K116" s="262">
        <f>SUM(K117:K118)</f>
        <v>0</v>
      </c>
      <c r="L116" s="261">
        <f>SUM(L117:L118)</f>
        <v>0</v>
      </c>
    </row>
    <row r="117" spans="1:12" hidden="1">
      <c r="A117" s="276">
        <v>2</v>
      </c>
      <c r="B117" s="272">
        <v>6</v>
      </c>
      <c r="C117" s="273">
        <v>1</v>
      </c>
      <c r="D117" s="274">
        <v>1</v>
      </c>
      <c r="E117" s="272">
        <v>1</v>
      </c>
      <c r="F117" s="307">
        <v>1</v>
      </c>
      <c r="G117" s="274" t="s">
        <v>93</v>
      </c>
      <c r="H117" s="252">
        <v>84</v>
      </c>
      <c r="I117" s="279">
        <v>0</v>
      </c>
      <c r="J117" s="279">
        <v>0</v>
      </c>
      <c r="K117" s="279">
        <v>0</v>
      </c>
      <c r="L117" s="279">
        <v>0</v>
      </c>
    </row>
    <row r="118" spans="1:12" hidden="1">
      <c r="A118" s="292">
        <v>2</v>
      </c>
      <c r="B118" s="267">
        <v>6</v>
      </c>
      <c r="C118" s="265">
        <v>1</v>
      </c>
      <c r="D118" s="266">
        <v>1</v>
      </c>
      <c r="E118" s="267">
        <v>1</v>
      </c>
      <c r="F118" s="309">
        <v>2</v>
      </c>
      <c r="G118" s="266" t="s">
        <v>94</v>
      </c>
      <c r="H118" s="252">
        <v>85</v>
      </c>
      <c r="I118" s="277">
        <v>0</v>
      </c>
      <c r="J118" s="277">
        <v>0</v>
      </c>
      <c r="K118" s="277">
        <v>0</v>
      </c>
      <c r="L118" s="277">
        <v>0</v>
      </c>
    </row>
    <row r="119" spans="1:12" ht="25.5" hidden="1" customHeight="1">
      <c r="A119" s="276">
        <v>2</v>
      </c>
      <c r="B119" s="272">
        <v>6</v>
      </c>
      <c r="C119" s="273">
        <v>2</v>
      </c>
      <c r="D119" s="274"/>
      <c r="E119" s="272"/>
      <c r="F119" s="307"/>
      <c r="G119" s="274" t="s">
        <v>95</v>
      </c>
      <c r="H119" s="252">
        <v>86</v>
      </c>
      <c r="I119" s="261">
        <f t="shared" ref="I119:L121" si="8">I120</f>
        <v>0</v>
      </c>
      <c r="J119" s="302">
        <f t="shared" si="8"/>
        <v>0</v>
      </c>
      <c r="K119" s="262">
        <f t="shared" si="8"/>
        <v>0</v>
      </c>
      <c r="L119" s="261">
        <f t="shared" si="8"/>
        <v>0</v>
      </c>
    </row>
    <row r="120" spans="1:12" ht="25.5" hidden="1" customHeight="1">
      <c r="A120" s="276">
        <v>2</v>
      </c>
      <c r="B120" s="272">
        <v>6</v>
      </c>
      <c r="C120" s="273">
        <v>2</v>
      </c>
      <c r="D120" s="274">
        <v>1</v>
      </c>
      <c r="E120" s="272"/>
      <c r="F120" s="307"/>
      <c r="G120" s="274" t="s">
        <v>95</v>
      </c>
      <c r="H120" s="252">
        <v>87</v>
      </c>
      <c r="I120" s="261">
        <f t="shared" si="8"/>
        <v>0</v>
      </c>
      <c r="J120" s="302">
        <f t="shared" si="8"/>
        <v>0</v>
      </c>
      <c r="K120" s="262">
        <f t="shared" si="8"/>
        <v>0</v>
      </c>
      <c r="L120" s="261">
        <f t="shared" si="8"/>
        <v>0</v>
      </c>
    </row>
    <row r="121" spans="1:12" ht="25.5" hidden="1" customHeight="1">
      <c r="A121" s="276">
        <v>2</v>
      </c>
      <c r="B121" s="272">
        <v>6</v>
      </c>
      <c r="C121" s="273">
        <v>2</v>
      </c>
      <c r="D121" s="274">
        <v>1</v>
      </c>
      <c r="E121" s="272">
        <v>1</v>
      </c>
      <c r="F121" s="307"/>
      <c r="G121" s="274" t="s">
        <v>95</v>
      </c>
      <c r="H121" s="252">
        <v>88</v>
      </c>
      <c r="I121" s="313">
        <f t="shared" si="8"/>
        <v>0</v>
      </c>
      <c r="J121" s="314">
        <f t="shared" si="8"/>
        <v>0</v>
      </c>
      <c r="K121" s="315">
        <f t="shared" si="8"/>
        <v>0</v>
      </c>
      <c r="L121" s="313">
        <f t="shared" si="8"/>
        <v>0</v>
      </c>
    </row>
    <row r="122" spans="1:12" ht="25.5" hidden="1" customHeight="1">
      <c r="A122" s="276">
        <v>2</v>
      </c>
      <c r="B122" s="272">
        <v>6</v>
      </c>
      <c r="C122" s="273">
        <v>2</v>
      </c>
      <c r="D122" s="274">
        <v>1</v>
      </c>
      <c r="E122" s="272">
        <v>1</v>
      </c>
      <c r="F122" s="307">
        <v>1</v>
      </c>
      <c r="G122" s="274" t="s">
        <v>95</v>
      </c>
      <c r="H122" s="252">
        <v>89</v>
      </c>
      <c r="I122" s="279">
        <v>0</v>
      </c>
      <c r="J122" s="279">
        <v>0</v>
      </c>
      <c r="K122" s="279">
        <v>0</v>
      </c>
      <c r="L122" s="279">
        <v>0</v>
      </c>
    </row>
    <row r="123" spans="1:12" ht="25.5" hidden="1" customHeight="1">
      <c r="A123" s="292">
        <v>2</v>
      </c>
      <c r="B123" s="267">
        <v>6</v>
      </c>
      <c r="C123" s="265">
        <v>3</v>
      </c>
      <c r="D123" s="266"/>
      <c r="E123" s="267"/>
      <c r="F123" s="309"/>
      <c r="G123" s="266" t="s">
        <v>96</v>
      </c>
      <c r="H123" s="252">
        <v>90</v>
      </c>
      <c r="I123" s="282">
        <f t="shared" ref="I123:L125" si="9">I124</f>
        <v>0</v>
      </c>
      <c r="J123" s="304">
        <f t="shared" si="9"/>
        <v>0</v>
      </c>
      <c r="K123" s="283">
        <f t="shared" si="9"/>
        <v>0</v>
      </c>
      <c r="L123" s="282">
        <f t="shared" si="9"/>
        <v>0</v>
      </c>
    </row>
    <row r="124" spans="1:12" ht="25.5" hidden="1" customHeight="1">
      <c r="A124" s="276">
        <v>2</v>
      </c>
      <c r="B124" s="272">
        <v>6</v>
      </c>
      <c r="C124" s="273">
        <v>3</v>
      </c>
      <c r="D124" s="274">
        <v>1</v>
      </c>
      <c r="E124" s="272"/>
      <c r="F124" s="307"/>
      <c r="G124" s="274" t="s">
        <v>96</v>
      </c>
      <c r="H124" s="252">
        <v>91</v>
      </c>
      <c r="I124" s="261">
        <f t="shared" si="9"/>
        <v>0</v>
      </c>
      <c r="J124" s="302">
        <f t="shared" si="9"/>
        <v>0</v>
      </c>
      <c r="K124" s="262">
        <f t="shared" si="9"/>
        <v>0</v>
      </c>
      <c r="L124" s="261">
        <f t="shared" si="9"/>
        <v>0</v>
      </c>
    </row>
    <row r="125" spans="1:12" ht="25.5" hidden="1" customHeight="1">
      <c r="A125" s="276">
        <v>2</v>
      </c>
      <c r="B125" s="272">
        <v>6</v>
      </c>
      <c r="C125" s="273">
        <v>3</v>
      </c>
      <c r="D125" s="274">
        <v>1</v>
      </c>
      <c r="E125" s="272">
        <v>1</v>
      </c>
      <c r="F125" s="307"/>
      <c r="G125" s="274" t="s">
        <v>96</v>
      </c>
      <c r="H125" s="252">
        <v>92</v>
      </c>
      <c r="I125" s="261">
        <f t="shared" si="9"/>
        <v>0</v>
      </c>
      <c r="J125" s="302">
        <f t="shared" si="9"/>
        <v>0</v>
      </c>
      <c r="K125" s="262">
        <f t="shared" si="9"/>
        <v>0</v>
      </c>
      <c r="L125" s="261">
        <f t="shared" si="9"/>
        <v>0</v>
      </c>
    </row>
    <row r="126" spans="1:12" ht="25.5" hidden="1" customHeight="1">
      <c r="A126" s="276">
        <v>2</v>
      </c>
      <c r="B126" s="272">
        <v>6</v>
      </c>
      <c r="C126" s="273">
        <v>3</v>
      </c>
      <c r="D126" s="274">
        <v>1</v>
      </c>
      <c r="E126" s="272">
        <v>1</v>
      </c>
      <c r="F126" s="307">
        <v>1</v>
      </c>
      <c r="G126" s="274" t="s">
        <v>96</v>
      </c>
      <c r="H126" s="252">
        <v>93</v>
      </c>
      <c r="I126" s="279">
        <v>0</v>
      </c>
      <c r="J126" s="279">
        <v>0</v>
      </c>
      <c r="K126" s="279">
        <v>0</v>
      </c>
      <c r="L126" s="279">
        <v>0</v>
      </c>
    </row>
    <row r="127" spans="1:12" ht="25.5" hidden="1" customHeight="1">
      <c r="A127" s="292">
        <v>2</v>
      </c>
      <c r="B127" s="267">
        <v>6</v>
      </c>
      <c r="C127" s="265">
        <v>4</v>
      </c>
      <c r="D127" s="266"/>
      <c r="E127" s="267"/>
      <c r="F127" s="309"/>
      <c r="G127" s="266" t="s">
        <v>97</v>
      </c>
      <c r="H127" s="252">
        <v>94</v>
      </c>
      <c r="I127" s="282">
        <f t="shared" ref="I127:L129" si="10">I128</f>
        <v>0</v>
      </c>
      <c r="J127" s="304">
        <f t="shared" si="10"/>
        <v>0</v>
      </c>
      <c r="K127" s="283">
        <f t="shared" si="10"/>
        <v>0</v>
      </c>
      <c r="L127" s="282">
        <f t="shared" si="10"/>
        <v>0</v>
      </c>
    </row>
    <row r="128" spans="1:12" ht="25.5" hidden="1" customHeight="1">
      <c r="A128" s="276">
        <v>2</v>
      </c>
      <c r="B128" s="272">
        <v>6</v>
      </c>
      <c r="C128" s="273">
        <v>4</v>
      </c>
      <c r="D128" s="274">
        <v>1</v>
      </c>
      <c r="E128" s="272"/>
      <c r="F128" s="307"/>
      <c r="G128" s="274" t="s">
        <v>97</v>
      </c>
      <c r="H128" s="252">
        <v>95</v>
      </c>
      <c r="I128" s="261">
        <f t="shared" si="10"/>
        <v>0</v>
      </c>
      <c r="J128" s="302">
        <f t="shared" si="10"/>
        <v>0</v>
      </c>
      <c r="K128" s="262">
        <f t="shared" si="10"/>
        <v>0</v>
      </c>
      <c r="L128" s="261">
        <f t="shared" si="10"/>
        <v>0</v>
      </c>
    </row>
    <row r="129" spans="1:12" ht="25.5" hidden="1" customHeight="1">
      <c r="A129" s="276">
        <v>2</v>
      </c>
      <c r="B129" s="272">
        <v>6</v>
      </c>
      <c r="C129" s="273">
        <v>4</v>
      </c>
      <c r="D129" s="274">
        <v>1</v>
      </c>
      <c r="E129" s="272">
        <v>1</v>
      </c>
      <c r="F129" s="307"/>
      <c r="G129" s="274" t="s">
        <v>97</v>
      </c>
      <c r="H129" s="252">
        <v>96</v>
      </c>
      <c r="I129" s="261">
        <f t="shared" si="10"/>
        <v>0</v>
      </c>
      <c r="J129" s="302">
        <f t="shared" si="10"/>
        <v>0</v>
      </c>
      <c r="K129" s="262">
        <f t="shared" si="10"/>
        <v>0</v>
      </c>
      <c r="L129" s="261">
        <f t="shared" si="10"/>
        <v>0</v>
      </c>
    </row>
    <row r="130" spans="1:12" ht="25.5" hidden="1" customHeight="1">
      <c r="A130" s="276">
        <v>2</v>
      </c>
      <c r="B130" s="272">
        <v>6</v>
      </c>
      <c r="C130" s="273">
        <v>4</v>
      </c>
      <c r="D130" s="274">
        <v>1</v>
      </c>
      <c r="E130" s="272">
        <v>1</v>
      </c>
      <c r="F130" s="307">
        <v>1</v>
      </c>
      <c r="G130" s="274" t="s">
        <v>97</v>
      </c>
      <c r="H130" s="252">
        <v>97</v>
      </c>
      <c r="I130" s="279">
        <v>0</v>
      </c>
      <c r="J130" s="279">
        <v>0</v>
      </c>
      <c r="K130" s="279">
        <v>0</v>
      </c>
      <c r="L130" s="279">
        <v>0</v>
      </c>
    </row>
    <row r="131" spans="1:12" ht="25.5" hidden="1" customHeight="1">
      <c r="A131" s="284">
        <v>2</v>
      </c>
      <c r="B131" s="293">
        <v>6</v>
      </c>
      <c r="C131" s="294">
        <v>5</v>
      </c>
      <c r="D131" s="296"/>
      <c r="E131" s="293"/>
      <c r="F131" s="316"/>
      <c r="G131" s="296" t="s">
        <v>98</v>
      </c>
      <c r="H131" s="252">
        <v>98</v>
      </c>
      <c r="I131" s="289">
        <f t="shared" ref="I131:L133" si="11">I132</f>
        <v>0</v>
      </c>
      <c r="J131" s="317">
        <f t="shared" si="11"/>
        <v>0</v>
      </c>
      <c r="K131" s="290">
        <f t="shared" si="11"/>
        <v>0</v>
      </c>
      <c r="L131" s="289">
        <f t="shared" si="11"/>
        <v>0</v>
      </c>
    </row>
    <row r="132" spans="1:12" ht="25.5" hidden="1" customHeight="1">
      <c r="A132" s="276">
        <v>2</v>
      </c>
      <c r="B132" s="272">
        <v>6</v>
      </c>
      <c r="C132" s="273">
        <v>5</v>
      </c>
      <c r="D132" s="274">
        <v>1</v>
      </c>
      <c r="E132" s="272"/>
      <c r="F132" s="307"/>
      <c r="G132" s="296" t="s">
        <v>98</v>
      </c>
      <c r="H132" s="252">
        <v>99</v>
      </c>
      <c r="I132" s="261">
        <f t="shared" si="11"/>
        <v>0</v>
      </c>
      <c r="J132" s="302">
        <f t="shared" si="11"/>
        <v>0</v>
      </c>
      <c r="K132" s="262">
        <f t="shared" si="11"/>
        <v>0</v>
      </c>
      <c r="L132" s="261">
        <f t="shared" si="11"/>
        <v>0</v>
      </c>
    </row>
    <row r="133" spans="1:12" ht="25.5" hidden="1" customHeight="1">
      <c r="A133" s="276">
        <v>2</v>
      </c>
      <c r="B133" s="272">
        <v>6</v>
      </c>
      <c r="C133" s="273">
        <v>5</v>
      </c>
      <c r="D133" s="274">
        <v>1</v>
      </c>
      <c r="E133" s="272">
        <v>1</v>
      </c>
      <c r="F133" s="307"/>
      <c r="G133" s="296" t="s">
        <v>98</v>
      </c>
      <c r="H133" s="252">
        <v>100</v>
      </c>
      <c r="I133" s="261">
        <f t="shared" si="11"/>
        <v>0</v>
      </c>
      <c r="J133" s="302">
        <f t="shared" si="11"/>
        <v>0</v>
      </c>
      <c r="K133" s="262">
        <f t="shared" si="11"/>
        <v>0</v>
      </c>
      <c r="L133" s="261">
        <f t="shared" si="11"/>
        <v>0</v>
      </c>
    </row>
    <row r="134" spans="1:12" ht="25.5" hidden="1" customHeight="1">
      <c r="A134" s="272">
        <v>2</v>
      </c>
      <c r="B134" s="273">
        <v>6</v>
      </c>
      <c r="C134" s="272">
        <v>5</v>
      </c>
      <c r="D134" s="272">
        <v>1</v>
      </c>
      <c r="E134" s="274">
        <v>1</v>
      </c>
      <c r="F134" s="307">
        <v>1</v>
      </c>
      <c r="G134" s="272" t="s">
        <v>99</v>
      </c>
      <c r="H134" s="252">
        <v>101</v>
      </c>
      <c r="I134" s="279">
        <v>0</v>
      </c>
      <c r="J134" s="279">
        <v>0</v>
      </c>
      <c r="K134" s="279">
        <v>0</v>
      </c>
      <c r="L134" s="279">
        <v>0</v>
      </c>
    </row>
    <row r="135" spans="1:12" ht="26.25" hidden="1" customHeight="1">
      <c r="A135" s="276">
        <v>2</v>
      </c>
      <c r="B135" s="273">
        <v>6</v>
      </c>
      <c r="C135" s="272">
        <v>6</v>
      </c>
      <c r="D135" s="273"/>
      <c r="E135" s="274"/>
      <c r="F135" s="275"/>
      <c r="G135" s="318" t="s">
        <v>100</v>
      </c>
      <c r="H135" s="252">
        <v>102</v>
      </c>
      <c r="I135" s="262">
        <f t="shared" ref="I135:L137" si="12">I136</f>
        <v>0</v>
      </c>
      <c r="J135" s="261">
        <f t="shared" si="12"/>
        <v>0</v>
      </c>
      <c r="K135" s="261">
        <f t="shared" si="12"/>
        <v>0</v>
      </c>
      <c r="L135" s="261">
        <f t="shared" si="12"/>
        <v>0</v>
      </c>
    </row>
    <row r="136" spans="1:12" ht="26.25" hidden="1" customHeight="1">
      <c r="A136" s="276">
        <v>2</v>
      </c>
      <c r="B136" s="273">
        <v>6</v>
      </c>
      <c r="C136" s="272">
        <v>6</v>
      </c>
      <c r="D136" s="273">
        <v>1</v>
      </c>
      <c r="E136" s="274"/>
      <c r="F136" s="275"/>
      <c r="G136" s="318" t="s">
        <v>100</v>
      </c>
      <c r="H136" s="319">
        <v>103</v>
      </c>
      <c r="I136" s="261">
        <f t="shared" si="12"/>
        <v>0</v>
      </c>
      <c r="J136" s="261">
        <f t="shared" si="12"/>
        <v>0</v>
      </c>
      <c r="K136" s="261">
        <f t="shared" si="12"/>
        <v>0</v>
      </c>
      <c r="L136" s="261">
        <f t="shared" si="12"/>
        <v>0</v>
      </c>
    </row>
    <row r="137" spans="1:12" ht="26.25" hidden="1" customHeight="1">
      <c r="A137" s="276">
        <v>2</v>
      </c>
      <c r="B137" s="273">
        <v>6</v>
      </c>
      <c r="C137" s="272">
        <v>6</v>
      </c>
      <c r="D137" s="273">
        <v>1</v>
      </c>
      <c r="E137" s="274">
        <v>1</v>
      </c>
      <c r="F137" s="275"/>
      <c r="G137" s="318" t="s">
        <v>100</v>
      </c>
      <c r="H137" s="319">
        <v>104</v>
      </c>
      <c r="I137" s="261">
        <f t="shared" si="12"/>
        <v>0</v>
      </c>
      <c r="J137" s="261">
        <f t="shared" si="12"/>
        <v>0</v>
      </c>
      <c r="K137" s="261">
        <f t="shared" si="12"/>
        <v>0</v>
      </c>
      <c r="L137" s="261">
        <f t="shared" si="12"/>
        <v>0</v>
      </c>
    </row>
    <row r="138" spans="1:12" ht="26.25" hidden="1" customHeight="1">
      <c r="A138" s="276">
        <v>2</v>
      </c>
      <c r="B138" s="273">
        <v>6</v>
      </c>
      <c r="C138" s="272">
        <v>6</v>
      </c>
      <c r="D138" s="273">
        <v>1</v>
      </c>
      <c r="E138" s="274">
        <v>1</v>
      </c>
      <c r="F138" s="275">
        <v>1</v>
      </c>
      <c r="G138" s="233" t="s">
        <v>100</v>
      </c>
      <c r="H138" s="319">
        <v>105</v>
      </c>
      <c r="I138" s="279">
        <v>0</v>
      </c>
      <c r="J138" s="320">
        <v>0</v>
      </c>
      <c r="K138" s="279">
        <v>0</v>
      </c>
      <c r="L138" s="279">
        <v>0</v>
      </c>
    </row>
    <row r="139" spans="1:12">
      <c r="A139" s="306">
        <v>2</v>
      </c>
      <c r="B139" s="257">
        <v>7</v>
      </c>
      <c r="C139" s="257"/>
      <c r="D139" s="258"/>
      <c r="E139" s="258"/>
      <c r="F139" s="260"/>
      <c r="G139" s="259" t="s">
        <v>101</v>
      </c>
      <c r="H139" s="319">
        <v>106</v>
      </c>
      <c r="I139" s="262">
        <f>SUM(I140+I145+I153)</f>
        <v>2500</v>
      </c>
      <c r="J139" s="302">
        <f>SUM(J140+J145+J153)</f>
        <v>2500</v>
      </c>
      <c r="K139" s="262">
        <f>SUM(K140+K145+K153)</f>
        <v>972.23</v>
      </c>
      <c r="L139" s="261">
        <f>SUM(L140+L145+L153)</f>
        <v>972.23</v>
      </c>
    </row>
    <row r="140" spans="1:12" hidden="1">
      <c r="A140" s="276">
        <v>2</v>
      </c>
      <c r="B140" s="272">
        <v>7</v>
      </c>
      <c r="C140" s="272">
        <v>1</v>
      </c>
      <c r="D140" s="273"/>
      <c r="E140" s="273"/>
      <c r="F140" s="275"/>
      <c r="G140" s="274" t="s">
        <v>102</v>
      </c>
      <c r="H140" s="319">
        <v>107</v>
      </c>
      <c r="I140" s="262">
        <f t="shared" ref="I140:L141" si="13">I141</f>
        <v>0</v>
      </c>
      <c r="J140" s="302">
        <f t="shared" si="13"/>
        <v>0</v>
      </c>
      <c r="K140" s="262">
        <f t="shared" si="13"/>
        <v>0</v>
      </c>
      <c r="L140" s="261">
        <f t="shared" si="13"/>
        <v>0</v>
      </c>
    </row>
    <row r="141" spans="1:12" hidden="1">
      <c r="A141" s="276">
        <v>2</v>
      </c>
      <c r="B141" s="272">
        <v>7</v>
      </c>
      <c r="C141" s="272">
        <v>1</v>
      </c>
      <c r="D141" s="273">
        <v>1</v>
      </c>
      <c r="E141" s="273"/>
      <c r="F141" s="275"/>
      <c r="G141" s="274" t="s">
        <v>102</v>
      </c>
      <c r="H141" s="319">
        <v>108</v>
      </c>
      <c r="I141" s="262">
        <f t="shared" si="13"/>
        <v>0</v>
      </c>
      <c r="J141" s="302">
        <f t="shared" si="13"/>
        <v>0</v>
      </c>
      <c r="K141" s="262">
        <f t="shared" si="13"/>
        <v>0</v>
      </c>
      <c r="L141" s="261">
        <f t="shared" si="13"/>
        <v>0</v>
      </c>
    </row>
    <row r="142" spans="1:12" hidden="1">
      <c r="A142" s="276">
        <v>2</v>
      </c>
      <c r="B142" s="272">
        <v>7</v>
      </c>
      <c r="C142" s="272">
        <v>1</v>
      </c>
      <c r="D142" s="273">
        <v>1</v>
      </c>
      <c r="E142" s="273">
        <v>1</v>
      </c>
      <c r="F142" s="275"/>
      <c r="G142" s="274" t="s">
        <v>102</v>
      </c>
      <c r="H142" s="319">
        <v>109</v>
      </c>
      <c r="I142" s="262">
        <f>SUM(I143:I144)</f>
        <v>0</v>
      </c>
      <c r="J142" s="302">
        <f>SUM(J143:J144)</f>
        <v>0</v>
      </c>
      <c r="K142" s="262">
        <f>SUM(K143:K144)</f>
        <v>0</v>
      </c>
      <c r="L142" s="261">
        <f>SUM(L143:L144)</f>
        <v>0</v>
      </c>
    </row>
    <row r="143" spans="1:12" hidden="1">
      <c r="A143" s="292">
        <v>2</v>
      </c>
      <c r="B143" s="267">
        <v>7</v>
      </c>
      <c r="C143" s="292">
        <v>1</v>
      </c>
      <c r="D143" s="272">
        <v>1</v>
      </c>
      <c r="E143" s="265">
        <v>1</v>
      </c>
      <c r="F143" s="268">
        <v>1</v>
      </c>
      <c r="G143" s="266" t="s">
        <v>103</v>
      </c>
      <c r="H143" s="319">
        <v>110</v>
      </c>
      <c r="I143" s="321">
        <v>0</v>
      </c>
      <c r="J143" s="321">
        <v>0</v>
      </c>
      <c r="K143" s="321">
        <v>0</v>
      </c>
      <c r="L143" s="321">
        <v>0</v>
      </c>
    </row>
    <row r="144" spans="1:12" hidden="1">
      <c r="A144" s="272">
        <v>2</v>
      </c>
      <c r="B144" s="272">
        <v>7</v>
      </c>
      <c r="C144" s="276">
        <v>1</v>
      </c>
      <c r="D144" s="272">
        <v>1</v>
      </c>
      <c r="E144" s="273">
        <v>1</v>
      </c>
      <c r="F144" s="275">
        <v>2</v>
      </c>
      <c r="G144" s="274" t="s">
        <v>104</v>
      </c>
      <c r="H144" s="319">
        <v>111</v>
      </c>
      <c r="I144" s="278">
        <v>0</v>
      </c>
      <c r="J144" s="278">
        <v>0</v>
      </c>
      <c r="K144" s="278">
        <v>0</v>
      </c>
      <c r="L144" s="278">
        <v>0</v>
      </c>
    </row>
    <row r="145" spans="1:12" ht="25.5" hidden="1" customHeight="1">
      <c r="A145" s="284">
        <v>2</v>
      </c>
      <c r="B145" s="285">
        <v>7</v>
      </c>
      <c r="C145" s="284">
        <v>2</v>
      </c>
      <c r="D145" s="285"/>
      <c r="E145" s="286"/>
      <c r="F145" s="288"/>
      <c r="G145" s="287" t="s">
        <v>105</v>
      </c>
      <c r="H145" s="319">
        <v>112</v>
      </c>
      <c r="I145" s="270">
        <f t="shared" ref="I145:L146" si="14">I146</f>
        <v>0</v>
      </c>
      <c r="J145" s="305">
        <f t="shared" si="14"/>
        <v>0</v>
      </c>
      <c r="K145" s="270">
        <f t="shared" si="14"/>
        <v>0</v>
      </c>
      <c r="L145" s="271">
        <f t="shared" si="14"/>
        <v>0</v>
      </c>
    </row>
    <row r="146" spans="1:12" ht="25.5" hidden="1" customHeight="1">
      <c r="A146" s="276">
        <v>2</v>
      </c>
      <c r="B146" s="272">
        <v>7</v>
      </c>
      <c r="C146" s="276">
        <v>2</v>
      </c>
      <c r="D146" s="272">
        <v>1</v>
      </c>
      <c r="E146" s="273"/>
      <c r="F146" s="275"/>
      <c r="G146" s="274" t="s">
        <v>106</v>
      </c>
      <c r="H146" s="319">
        <v>113</v>
      </c>
      <c r="I146" s="262">
        <f t="shared" si="14"/>
        <v>0</v>
      </c>
      <c r="J146" s="302">
        <f t="shared" si="14"/>
        <v>0</v>
      </c>
      <c r="K146" s="262">
        <f t="shared" si="14"/>
        <v>0</v>
      </c>
      <c r="L146" s="261">
        <f t="shared" si="14"/>
        <v>0</v>
      </c>
    </row>
    <row r="147" spans="1:12" ht="25.5" hidden="1" customHeight="1">
      <c r="A147" s="276">
        <v>2</v>
      </c>
      <c r="B147" s="272">
        <v>7</v>
      </c>
      <c r="C147" s="276">
        <v>2</v>
      </c>
      <c r="D147" s="272">
        <v>1</v>
      </c>
      <c r="E147" s="273">
        <v>1</v>
      </c>
      <c r="F147" s="275"/>
      <c r="G147" s="274" t="s">
        <v>106</v>
      </c>
      <c r="H147" s="319">
        <v>114</v>
      </c>
      <c r="I147" s="262">
        <f>SUM(I148:I149)</f>
        <v>0</v>
      </c>
      <c r="J147" s="302">
        <f>SUM(J148:J149)</f>
        <v>0</v>
      </c>
      <c r="K147" s="262">
        <f>SUM(K148:K149)</f>
        <v>0</v>
      </c>
      <c r="L147" s="261">
        <f>SUM(L148:L149)</f>
        <v>0</v>
      </c>
    </row>
    <row r="148" spans="1:12" hidden="1">
      <c r="A148" s="276">
        <v>2</v>
      </c>
      <c r="B148" s="272">
        <v>7</v>
      </c>
      <c r="C148" s="276">
        <v>2</v>
      </c>
      <c r="D148" s="272">
        <v>1</v>
      </c>
      <c r="E148" s="273">
        <v>1</v>
      </c>
      <c r="F148" s="275">
        <v>1</v>
      </c>
      <c r="G148" s="274" t="s">
        <v>107</v>
      </c>
      <c r="H148" s="319">
        <v>115</v>
      </c>
      <c r="I148" s="278">
        <v>0</v>
      </c>
      <c r="J148" s="278">
        <v>0</v>
      </c>
      <c r="K148" s="278">
        <v>0</v>
      </c>
      <c r="L148" s="278">
        <v>0</v>
      </c>
    </row>
    <row r="149" spans="1:12" hidden="1">
      <c r="A149" s="276">
        <v>2</v>
      </c>
      <c r="B149" s="272">
        <v>7</v>
      </c>
      <c r="C149" s="276">
        <v>2</v>
      </c>
      <c r="D149" s="272">
        <v>1</v>
      </c>
      <c r="E149" s="273">
        <v>1</v>
      </c>
      <c r="F149" s="275">
        <v>2</v>
      </c>
      <c r="G149" s="274" t="s">
        <v>108</v>
      </c>
      <c r="H149" s="319">
        <v>116</v>
      </c>
      <c r="I149" s="278">
        <v>0</v>
      </c>
      <c r="J149" s="278">
        <v>0</v>
      </c>
      <c r="K149" s="278">
        <v>0</v>
      </c>
      <c r="L149" s="278">
        <v>0</v>
      </c>
    </row>
    <row r="150" spans="1:12" hidden="1">
      <c r="A150" s="276">
        <v>2</v>
      </c>
      <c r="B150" s="272">
        <v>7</v>
      </c>
      <c r="C150" s="276">
        <v>2</v>
      </c>
      <c r="D150" s="272">
        <v>2</v>
      </c>
      <c r="E150" s="273"/>
      <c r="F150" s="275"/>
      <c r="G150" s="274" t="s">
        <v>109</v>
      </c>
      <c r="H150" s="319">
        <v>117</v>
      </c>
      <c r="I150" s="262">
        <f>I151</f>
        <v>0</v>
      </c>
      <c r="J150" s="262">
        <f>J151</f>
        <v>0</v>
      </c>
      <c r="K150" s="262">
        <f>K151</f>
        <v>0</v>
      </c>
      <c r="L150" s="262">
        <f>L151</f>
        <v>0</v>
      </c>
    </row>
    <row r="151" spans="1:12" hidden="1">
      <c r="A151" s="276">
        <v>2</v>
      </c>
      <c r="B151" s="272">
        <v>7</v>
      </c>
      <c r="C151" s="276">
        <v>2</v>
      </c>
      <c r="D151" s="272">
        <v>2</v>
      </c>
      <c r="E151" s="273">
        <v>1</v>
      </c>
      <c r="F151" s="275"/>
      <c r="G151" s="274" t="s">
        <v>109</v>
      </c>
      <c r="H151" s="319">
        <v>118</v>
      </c>
      <c r="I151" s="262">
        <f>SUM(I152)</f>
        <v>0</v>
      </c>
      <c r="J151" s="262">
        <f>SUM(J152)</f>
        <v>0</v>
      </c>
      <c r="K151" s="262">
        <f>SUM(K152)</f>
        <v>0</v>
      </c>
      <c r="L151" s="262">
        <f>SUM(L152)</f>
        <v>0</v>
      </c>
    </row>
    <row r="152" spans="1:12" hidden="1">
      <c r="A152" s="276">
        <v>2</v>
      </c>
      <c r="B152" s="272">
        <v>7</v>
      </c>
      <c r="C152" s="276">
        <v>2</v>
      </c>
      <c r="D152" s="272">
        <v>2</v>
      </c>
      <c r="E152" s="273">
        <v>1</v>
      </c>
      <c r="F152" s="275">
        <v>1</v>
      </c>
      <c r="G152" s="274" t="s">
        <v>109</v>
      </c>
      <c r="H152" s="319">
        <v>119</v>
      </c>
      <c r="I152" s="278">
        <v>0</v>
      </c>
      <c r="J152" s="278">
        <v>0</v>
      </c>
      <c r="K152" s="278">
        <v>0</v>
      </c>
      <c r="L152" s="278">
        <v>0</v>
      </c>
    </row>
    <row r="153" spans="1:12">
      <c r="A153" s="276">
        <v>2</v>
      </c>
      <c r="B153" s="272">
        <v>7</v>
      </c>
      <c r="C153" s="276">
        <v>3</v>
      </c>
      <c r="D153" s="272"/>
      <c r="E153" s="273"/>
      <c r="F153" s="275"/>
      <c r="G153" s="274" t="s">
        <v>110</v>
      </c>
      <c r="H153" s="319">
        <v>120</v>
      </c>
      <c r="I153" s="262">
        <f t="shared" ref="I153:L154" si="15">I154</f>
        <v>2500</v>
      </c>
      <c r="J153" s="302">
        <f t="shared" si="15"/>
        <v>2500</v>
      </c>
      <c r="K153" s="262">
        <f t="shared" si="15"/>
        <v>972.23</v>
      </c>
      <c r="L153" s="261">
        <f t="shared" si="15"/>
        <v>972.23</v>
      </c>
    </row>
    <row r="154" spans="1:12">
      <c r="A154" s="284">
        <v>2</v>
      </c>
      <c r="B154" s="293">
        <v>7</v>
      </c>
      <c r="C154" s="322">
        <v>3</v>
      </c>
      <c r="D154" s="293">
        <v>1</v>
      </c>
      <c r="E154" s="294"/>
      <c r="F154" s="295"/>
      <c r="G154" s="296" t="s">
        <v>110</v>
      </c>
      <c r="H154" s="319">
        <v>121</v>
      </c>
      <c r="I154" s="290">
        <f t="shared" si="15"/>
        <v>2500</v>
      </c>
      <c r="J154" s="317">
        <f t="shared" si="15"/>
        <v>2500</v>
      </c>
      <c r="K154" s="290">
        <f t="shared" si="15"/>
        <v>972.23</v>
      </c>
      <c r="L154" s="289">
        <f t="shared" si="15"/>
        <v>972.23</v>
      </c>
    </row>
    <row r="155" spans="1:12">
      <c r="A155" s="276">
        <v>2</v>
      </c>
      <c r="B155" s="272">
        <v>7</v>
      </c>
      <c r="C155" s="276">
        <v>3</v>
      </c>
      <c r="D155" s="272">
        <v>1</v>
      </c>
      <c r="E155" s="273">
        <v>1</v>
      </c>
      <c r="F155" s="275"/>
      <c r="G155" s="274" t="s">
        <v>110</v>
      </c>
      <c r="H155" s="319">
        <v>122</v>
      </c>
      <c r="I155" s="262">
        <f>SUM(I156:I157)</f>
        <v>2500</v>
      </c>
      <c r="J155" s="302">
        <f>SUM(J156:J157)</f>
        <v>2500</v>
      </c>
      <c r="K155" s="262">
        <f>SUM(K156:K157)</f>
        <v>972.23</v>
      </c>
      <c r="L155" s="261">
        <f>SUM(L156:L157)</f>
        <v>972.23</v>
      </c>
    </row>
    <row r="156" spans="1:12">
      <c r="A156" s="292">
        <v>2</v>
      </c>
      <c r="B156" s="267">
        <v>7</v>
      </c>
      <c r="C156" s="292">
        <v>3</v>
      </c>
      <c r="D156" s="267">
        <v>1</v>
      </c>
      <c r="E156" s="265">
        <v>1</v>
      </c>
      <c r="F156" s="268">
        <v>1</v>
      </c>
      <c r="G156" s="266" t="s">
        <v>111</v>
      </c>
      <c r="H156" s="319">
        <v>123</v>
      </c>
      <c r="I156" s="321">
        <v>2500</v>
      </c>
      <c r="J156" s="321">
        <v>2500</v>
      </c>
      <c r="K156" s="321">
        <v>972.23</v>
      </c>
      <c r="L156" s="321">
        <v>972.23</v>
      </c>
    </row>
    <row r="157" spans="1:12" hidden="1">
      <c r="A157" s="276">
        <v>2</v>
      </c>
      <c r="B157" s="272">
        <v>7</v>
      </c>
      <c r="C157" s="276">
        <v>3</v>
      </c>
      <c r="D157" s="272">
        <v>1</v>
      </c>
      <c r="E157" s="273">
        <v>1</v>
      </c>
      <c r="F157" s="275">
        <v>2</v>
      </c>
      <c r="G157" s="274" t="s">
        <v>112</v>
      </c>
      <c r="H157" s="319">
        <v>124</v>
      </c>
      <c r="I157" s="278">
        <v>0</v>
      </c>
      <c r="J157" s="279">
        <v>0</v>
      </c>
      <c r="K157" s="279">
        <v>0</v>
      </c>
      <c r="L157" s="279">
        <v>0</v>
      </c>
    </row>
    <row r="158" spans="1:12" hidden="1">
      <c r="A158" s="306">
        <v>2</v>
      </c>
      <c r="B158" s="306">
        <v>8</v>
      </c>
      <c r="C158" s="257"/>
      <c r="D158" s="281"/>
      <c r="E158" s="264"/>
      <c r="F158" s="323"/>
      <c r="G158" s="269" t="s">
        <v>113</v>
      </c>
      <c r="H158" s="319">
        <v>125</v>
      </c>
      <c r="I158" s="283">
        <f>I159</f>
        <v>0</v>
      </c>
      <c r="J158" s="304">
        <f>J159</f>
        <v>0</v>
      </c>
      <c r="K158" s="283">
        <f>K159</f>
        <v>0</v>
      </c>
      <c r="L158" s="282">
        <f>L159</f>
        <v>0</v>
      </c>
    </row>
    <row r="159" spans="1:12" hidden="1">
      <c r="A159" s="284">
        <v>2</v>
      </c>
      <c r="B159" s="284">
        <v>8</v>
      </c>
      <c r="C159" s="284">
        <v>1</v>
      </c>
      <c r="D159" s="285"/>
      <c r="E159" s="286"/>
      <c r="F159" s="288"/>
      <c r="G159" s="266" t="s">
        <v>113</v>
      </c>
      <c r="H159" s="319">
        <v>126</v>
      </c>
      <c r="I159" s="283">
        <f>I160+I165</f>
        <v>0</v>
      </c>
      <c r="J159" s="304">
        <f>J160+J165</f>
        <v>0</v>
      </c>
      <c r="K159" s="283">
        <f>K160+K165</f>
        <v>0</v>
      </c>
      <c r="L159" s="282">
        <f>L160+L165</f>
        <v>0</v>
      </c>
    </row>
    <row r="160" spans="1:12" hidden="1">
      <c r="A160" s="276">
        <v>2</v>
      </c>
      <c r="B160" s="272">
        <v>8</v>
      </c>
      <c r="C160" s="274">
        <v>1</v>
      </c>
      <c r="D160" s="272">
        <v>1</v>
      </c>
      <c r="E160" s="273"/>
      <c r="F160" s="275"/>
      <c r="G160" s="274" t="s">
        <v>114</v>
      </c>
      <c r="H160" s="319">
        <v>127</v>
      </c>
      <c r="I160" s="262">
        <f>I161</f>
        <v>0</v>
      </c>
      <c r="J160" s="302">
        <f>J161</f>
        <v>0</v>
      </c>
      <c r="K160" s="262">
        <f>K161</f>
        <v>0</v>
      </c>
      <c r="L160" s="261">
        <f>L161</f>
        <v>0</v>
      </c>
    </row>
    <row r="161" spans="1:15" hidden="1">
      <c r="A161" s="276">
        <v>2</v>
      </c>
      <c r="B161" s="272">
        <v>8</v>
      </c>
      <c r="C161" s="266">
        <v>1</v>
      </c>
      <c r="D161" s="267">
        <v>1</v>
      </c>
      <c r="E161" s="265">
        <v>1</v>
      </c>
      <c r="F161" s="268"/>
      <c r="G161" s="274" t="s">
        <v>114</v>
      </c>
      <c r="H161" s="319">
        <v>128</v>
      </c>
      <c r="I161" s="283">
        <f>SUM(I162:I164)</f>
        <v>0</v>
      </c>
      <c r="J161" s="283">
        <f>SUM(J162:J164)</f>
        <v>0</v>
      </c>
      <c r="K161" s="283">
        <f>SUM(K162:K164)</f>
        <v>0</v>
      </c>
      <c r="L161" s="283">
        <f>SUM(L162:L164)</f>
        <v>0</v>
      </c>
    </row>
    <row r="162" spans="1:15" hidden="1">
      <c r="A162" s="272">
        <v>2</v>
      </c>
      <c r="B162" s="267">
        <v>8</v>
      </c>
      <c r="C162" s="274">
        <v>1</v>
      </c>
      <c r="D162" s="272">
        <v>1</v>
      </c>
      <c r="E162" s="273">
        <v>1</v>
      </c>
      <c r="F162" s="275">
        <v>1</v>
      </c>
      <c r="G162" s="274" t="s">
        <v>115</v>
      </c>
      <c r="H162" s="319">
        <v>129</v>
      </c>
      <c r="I162" s="278">
        <v>0</v>
      </c>
      <c r="J162" s="278">
        <v>0</v>
      </c>
      <c r="K162" s="278">
        <v>0</v>
      </c>
      <c r="L162" s="278">
        <v>0</v>
      </c>
    </row>
    <row r="163" spans="1:15" ht="25.5" hidden="1" customHeight="1">
      <c r="A163" s="284">
        <v>2</v>
      </c>
      <c r="B163" s="293">
        <v>8</v>
      </c>
      <c r="C163" s="296">
        <v>1</v>
      </c>
      <c r="D163" s="293">
        <v>1</v>
      </c>
      <c r="E163" s="294">
        <v>1</v>
      </c>
      <c r="F163" s="295">
        <v>2</v>
      </c>
      <c r="G163" s="296" t="s">
        <v>116</v>
      </c>
      <c r="H163" s="319">
        <v>130</v>
      </c>
      <c r="I163" s="324">
        <v>0</v>
      </c>
      <c r="J163" s="324">
        <v>0</v>
      </c>
      <c r="K163" s="324">
        <v>0</v>
      </c>
      <c r="L163" s="324">
        <v>0</v>
      </c>
    </row>
    <row r="164" spans="1:15" hidden="1">
      <c r="A164" s="284">
        <v>2</v>
      </c>
      <c r="B164" s="293">
        <v>8</v>
      </c>
      <c r="C164" s="296">
        <v>1</v>
      </c>
      <c r="D164" s="293">
        <v>1</v>
      </c>
      <c r="E164" s="294">
        <v>1</v>
      </c>
      <c r="F164" s="295">
        <v>3</v>
      </c>
      <c r="G164" s="296" t="s">
        <v>117</v>
      </c>
      <c r="H164" s="319">
        <v>131</v>
      </c>
      <c r="I164" s="324">
        <v>0</v>
      </c>
      <c r="J164" s="325">
        <v>0</v>
      </c>
      <c r="K164" s="324">
        <v>0</v>
      </c>
      <c r="L164" s="297">
        <v>0</v>
      </c>
    </row>
    <row r="165" spans="1:15" hidden="1">
      <c r="A165" s="276">
        <v>2</v>
      </c>
      <c r="B165" s="272">
        <v>8</v>
      </c>
      <c r="C165" s="274">
        <v>1</v>
      </c>
      <c r="D165" s="272">
        <v>2</v>
      </c>
      <c r="E165" s="273"/>
      <c r="F165" s="275"/>
      <c r="G165" s="274" t="s">
        <v>118</v>
      </c>
      <c r="H165" s="319">
        <v>132</v>
      </c>
      <c r="I165" s="262">
        <f t="shared" ref="I165:L166" si="16">I166</f>
        <v>0</v>
      </c>
      <c r="J165" s="302">
        <f t="shared" si="16"/>
        <v>0</v>
      </c>
      <c r="K165" s="262">
        <f t="shared" si="16"/>
        <v>0</v>
      </c>
      <c r="L165" s="261">
        <f t="shared" si="16"/>
        <v>0</v>
      </c>
    </row>
    <row r="166" spans="1:15" hidden="1">
      <c r="A166" s="276">
        <v>2</v>
      </c>
      <c r="B166" s="272">
        <v>8</v>
      </c>
      <c r="C166" s="274">
        <v>1</v>
      </c>
      <c r="D166" s="272">
        <v>2</v>
      </c>
      <c r="E166" s="273">
        <v>1</v>
      </c>
      <c r="F166" s="275"/>
      <c r="G166" s="274" t="s">
        <v>118</v>
      </c>
      <c r="H166" s="319">
        <v>133</v>
      </c>
      <c r="I166" s="262">
        <f t="shared" si="16"/>
        <v>0</v>
      </c>
      <c r="J166" s="302">
        <f t="shared" si="16"/>
        <v>0</v>
      </c>
      <c r="K166" s="262">
        <f t="shared" si="16"/>
        <v>0</v>
      </c>
      <c r="L166" s="261">
        <f t="shared" si="16"/>
        <v>0</v>
      </c>
    </row>
    <row r="167" spans="1:15" hidden="1">
      <c r="A167" s="284">
        <v>2</v>
      </c>
      <c r="B167" s="285">
        <v>8</v>
      </c>
      <c r="C167" s="287">
        <v>1</v>
      </c>
      <c r="D167" s="285">
        <v>2</v>
      </c>
      <c r="E167" s="286">
        <v>1</v>
      </c>
      <c r="F167" s="288">
        <v>1</v>
      </c>
      <c r="G167" s="274" t="s">
        <v>118</v>
      </c>
      <c r="H167" s="319">
        <v>134</v>
      </c>
      <c r="I167" s="326">
        <v>0</v>
      </c>
      <c r="J167" s="279">
        <v>0</v>
      </c>
      <c r="K167" s="279">
        <v>0</v>
      </c>
      <c r="L167" s="279">
        <v>0</v>
      </c>
    </row>
    <row r="168" spans="1:15" ht="38.25" hidden="1" customHeight="1">
      <c r="A168" s="306">
        <v>2</v>
      </c>
      <c r="B168" s="257">
        <v>9</v>
      </c>
      <c r="C168" s="259"/>
      <c r="D168" s="257"/>
      <c r="E168" s="258"/>
      <c r="F168" s="260"/>
      <c r="G168" s="259" t="s">
        <v>119</v>
      </c>
      <c r="H168" s="319">
        <v>135</v>
      </c>
      <c r="I168" s="262">
        <f>I169+I173</f>
        <v>0</v>
      </c>
      <c r="J168" s="302">
        <f>J169+J173</f>
        <v>0</v>
      </c>
      <c r="K168" s="262">
        <f>K169+K173</f>
        <v>0</v>
      </c>
      <c r="L168" s="261">
        <f>L169+L173</f>
        <v>0</v>
      </c>
    </row>
    <row r="169" spans="1:15" ht="38.25" hidden="1" customHeight="1">
      <c r="A169" s="276">
        <v>2</v>
      </c>
      <c r="B169" s="272">
        <v>9</v>
      </c>
      <c r="C169" s="274">
        <v>1</v>
      </c>
      <c r="D169" s="272"/>
      <c r="E169" s="273"/>
      <c r="F169" s="275"/>
      <c r="G169" s="274" t="s">
        <v>120</v>
      </c>
      <c r="H169" s="319">
        <v>136</v>
      </c>
      <c r="I169" s="262">
        <f t="shared" ref="I169:L171" si="17">I170</f>
        <v>0</v>
      </c>
      <c r="J169" s="302">
        <f t="shared" si="17"/>
        <v>0</v>
      </c>
      <c r="K169" s="262">
        <f t="shared" si="17"/>
        <v>0</v>
      </c>
      <c r="L169" s="261">
        <f t="shared" si="17"/>
        <v>0</v>
      </c>
      <c r="M169" s="287"/>
      <c r="N169" s="287"/>
      <c r="O169" s="287"/>
    </row>
    <row r="170" spans="1:15" ht="38.25" hidden="1" customHeight="1">
      <c r="A170" s="292">
        <v>2</v>
      </c>
      <c r="B170" s="267">
        <v>9</v>
      </c>
      <c r="C170" s="266">
        <v>1</v>
      </c>
      <c r="D170" s="267">
        <v>1</v>
      </c>
      <c r="E170" s="265"/>
      <c r="F170" s="268"/>
      <c r="G170" s="274" t="s">
        <v>120</v>
      </c>
      <c r="H170" s="319">
        <v>137</v>
      </c>
      <c r="I170" s="283">
        <f t="shared" si="17"/>
        <v>0</v>
      </c>
      <c r="J170" s="304">
        <f t="shared" si="17"/>
        <v>0</v>
      </c>
      <c r="K170" s="283">
        <f t="shared" si="17"/>
        <v>0</v>
      </c>
      <c r="L170" s="282">
        <f t="shared" si="17"/>
        <v>0</v>
      </c>
    </row>
    <row r="171" spans="1:15" ht="38.25" hidden="1" customHeight="1">
      <c r="A171" s="276">
        <v>2</v>
      </c>
      <c r="B171" s="272">
        <v>9</v>
      </c>
      <c r="C171" s="276">
        <v>1</v>
      </c>
      <c r="D171" s="272">
        <v>1</v>
      </c>
      <c r="E171" s="273">
        <v>1</v>
      </c>
      <c r="F171" s="275"/>
      <c r="G171" s="274" t="s">
        <v>120</v>
      </c>
      <c r="H171" s="319">
        <v>138</v>
      </c>
      <c r="I171" s="262">
        <f t="shared" si="17"/>
        <v>0</v>
      </c>
      <c r="J171" s="302">
        <f t="shared" si="17"/>
        <v>0</v>
      </c>
      <c r="K171" s="262">
        <f t="shared" si="17"/>
        <v>0</v>
      </c>
      <c r="L171" s="261">
        <f t="shared" si="17"/>
        <v>0</v>
      </c>
    </row>
    <row r="172" spans="1:15" ht="38.25" hidden="1" customHeight="1">
      <c r="A172" s="292">
        <v>2</v>
      </c>
      <c r="B172" s="267">
        <v>9</v>
      </c>
      <c r="C172" s="267">
        <v>1</v>
      </c>
      <c r="D172" s="267">
        <v>1</v>
      </c>
      <c r="E172" s="265">
        <v>1</v>
      </c>
      <c r="F172" s="268">
        <v>1</v>
      </c>
      <c r="G172" s="274" t="s">
        <v>120</v>
      </c>
      <c r="H172" s="319">
        <v>139</v>
      </c>
      <c r="I172" s="321">
        <v>0</v>
      </c>
      <c r="J172" s="321">
        <v>0</v>
      </c>
      <c r="K172" s="321">
        <v>0</v>
      </c>
      <c r="L172" s="321">
        <v>0</v>
      </c>
    </row>
    <row r="173" spans="1:15" ht="38.25" hidden="1" customHeight="1">
      <c r="A173" s="276">
        <v>2</v>
      </c>
      <c r="B173" s="272">
        <v>9</v>
      </c>
      <c r="C173" s="272">
        <v>2</v>
      </c>
      <c r="D173" s="272"/>
      <c r="E173" s="273"/>
      <c r="F173" s="275"/>
      <c r="G173" s="274" t="s">
        <v>121</v>
      </c>
      <c r="H173" s="319">
        <v>140</v>
      </c>
      <c r="I173" s="262">
        <f>SUM(I174+I179)</f>
        <v>0</v>
      </c>
      <c r="J173" s="262">
        <f>SUM(J174+J179)</f>
        <v>0</v>
      </c>
      <c r="K173" s="262">
        <f>SUM(K174+K179)</f>
        <v>0</v>
      </c>
      <c r="L173" s="262">
        <f>SUM(L174+L179)</f>
        <v>0</v>
      </c>
    </row>
    <row r="174" spans="1:15" ht="51" hidden="1" customHeight="1">
      <c r="A174" s="276">
        <v>2</v>
      </c>
      <c r="B174" s="272">
        <v>9</v>
      </c>
      <c r="C174" s="272">
        <v>2</v>
      </c>
      <c r="D174" s="267">
        <v>1</v>
      </c>
      <c r="E174" s="265"/>
      <c r="F174" s="268"/>
      <c r="G174" s="266" t="s">
        <v>122</v>
      </c>
      <c r="H174" s="319">
        <v>141</v>
      </c>
      <c r="I174" s="283">
        <f>I175</f>
        <v>0</v>
      </c>
      <c r="J174" s="304">
        <f>J175</f>
        <v>0</v>
      </c>
      <c r="K174" s="283">
        <f>K175</f>
        <v>0</v>
      </c>
      <c r="L174" s="282">
        <f>L175</f>
        <v>0</v>
      </c>
    </row>
    <row r="175" spans="1:15" ht="51" hidden="1" customHeight="1">
      <c r="A175" s="292">
        <v>2</v>
      </c>
      <c r="B175" s="267">
        <v>9</v>
      </c>
      <c r="C175" s="267">
        <v>2</v>
      </c>
      <c r="D175" s="272">
        <v>1</v>
      </c>
      <c r="E175" s="273">
        <v>1</v>
      </c>
      <c r="F175" s="275"/>
      <c r="G175" s="266" t="s">
        <v>122</v>
      </c>
      <c r="H175" s="319">
        <v>142</v>
      </c>
      <c r="I175" s="262">
        <f>SUM(I176:I178)</f>
        <v>0</v>
      </c>
      <c r="J175" s="302">
        <f>SUM(J176:J178)</f>
        <v>0</v>
      </c>
      <c r="K175" s="262">
        <f>SUM(K176:K178)</f>
        <v>0</v>
      </c>
      <c r="L175" s="261">
        <f>SUM(L176:L178)</f>
        <v>0</v>
      </c>
    </row>
    <row r="176" spans="1:15" ht="51" hidden="1" customHeight="1">
      <c r="A176" s="284">
        <v>2</v>
      </c>
      <c r="B176" s="293">
        <v>9</v>
      </c>
      <c r="C176" s="293">
        <v>2</v>
      </c>
      <c r="D176" s="293">
        <v>1</v>
      </c>
      <c r="E176" s="294">
        <v>1</v>
      </c>
      <c r="F176" s="295">
        <v>1</v>
      </c>
      <c r="G176" s="266" t="s">
        <v>123</v>
      </c>
      <c r="H176" s="319">
        <v>143</v>
      </c>
      <c r="I176" s="324">
        <v>0</v>
      </c>
      <c r="J176" s="277">
        <v>0</v>
      </c>
      <c r="K176" s="277">
        <v>0</v>
      </c>
      <c r="L176" s="277">
        <v>0</v>
      </c>
    </row>
    <row r="177" spans="1:12" ht="63.75" hidden="1" customHeight="1">
      <c r="A177" s="276">
        <v>2</v>
      </c>
      <c r="B177" s="272">
        <v>9</v>
      </c>
      <c r="C177" s="272">
        <v>2</v>
      </c>
      <c r="D177" s="272">
        <v>1</v>
      </c>
      <c r="E177" s="273">
        <v>1</v>
      </c>
      <c r="F177" s="275">
        <v>2</v>
      </c>
      <c r="G177" s="266" t="s">
        <v>124</v>
      </c>
      <c r="H177" s="319">
        <v>144</v>
      </c>
      <c r="I177" s="278">
        <v>0</v>
      </c>
      <c r="J177" s="327">
        <v>0</v>
      </c>
      <c r="K177" s="327">
        <v>0</v>
      </c>
      <c r="L177" s="327">
        <v>0</v>
      </c>
    </row>
    <row r="178" spans="1:12" ht="51" hidden="1" customHeight="1">
      <c r="A178" s="276">
        <v>2</v>
      </c>
      <c r="B178" s="272">
        <v>9</v>
      </c>
      <c r="C178" s="272">
        <v>2</v>
      </c>
      <c r="D178" s="272">
        <v>1</v>
      </c>
      <c r="E178" s="273">
        <v>1</v>
      </c>
      <c r="F178" s="275">
        <v>3</v>
      </c>
      <c r="G178" s="266" t="s">
        <v>125</v>
      </c>
      <c r="H178" s="319">
        <v>145</v>
      </c>
      <c r="I178" s="278">
        <v>0</v>
      </c>
      <c r="J178" s="278">
        <v>0</v>
      </c>
      <c r="K178" s="278">
        <v>0</v>
      </c>
      <c r="L178" s="278">
        <v>0</v>
      </c>
    </row>
    <row r="179" spans="1:12" ht="38.25" hidden="1" customHeight="1">
      <c r="A179" s="328">
        <v>2</v>
      </c>
      <c r="B179" s="328">
        <v>9</v>
      </c>
      <c r="C179" s="328">
        <v>2</v>
      </c>
      <c r="D179" s="328">
        <v>2</v>
      </c>
      <c r="E179" s="328"/>
      <c r="F179" s="328"/>
      <c r="G179" s="274" t="s">
        <v>126</v>
      </c>
      <c r="H179" s="319">
        <v>146</v>
      </c>
      <c r="I179" s="262">
        <f>I180</f>
        <v>0</v>
      </c>
      <c r="J179" s="302">
        <f>J180</f>
        <v>0</v>
      </c>
      <c r="K179" s="262">
        <f>K180</f>
        <v>0</v>
      </c>
      <c r="L179" s="261">
        <f>L180</f>
        <v>0</v>
      </c>
    </row>
    <row r="180" spans="1:12" ht="38.25" hidden="1" customHeight="1">
      <c r="A180" s="276">
        <v>2</v>
      </c>
      <c r="B180" s="272">
        <v>9</v>
      </c>
      <c r="C180" s="272">
        <v>2</v>
      </c>
      <c r="D180" s="272">
        <v>2</v>
      </c>
      <c r="E180" s="273">
        <v>1</v>
      </c>
      <c r="F180" s="275"/>
      <c r="G180" s="266" t="s">
        <v>127</v>
      </c>
      <c r="H180" s="319">
        <v>147</v>
      </c>
      <c r="I180" s="283">
        <f>SUM(I181:I183)</f>
        <v>0</v>
      </c>
      <c r="J180" s="283">
        <f>SUM(J181:J183)</f>
        <v>0</v>
      </c>
      <c r="K180" s="283">
        <f>SUM(K181:K183)</f>
        <v>0</v>
      </c>
      <c r="L180" s="283">
        <f>SUM(L181:L183)</f>
        <v>0</v>
      </c>
    </row>
    <row r="181" spans="1:12" ht="51" hidden="1" customHeight="1">
      <c r="A181" s="276">
        <v>2</v>
      </c>
      <c r="B181" s="272">
        <v>9</v>
      </c>
      <c r="C181" s="272">
        <v>2</v>
      </c>
      <c r="D181" s="272">
        <v>2</v>
      </c>
      <c r="E181" s="272">
        <v>1</v>
      </c>
      <c r="F181" s="275">
        <v>1</v>
      </c>
      <c r="G181" s="329" t="s">
        <v>128</v>
      </c>
      <c r="H181" s="319">
        <v>148</v>
      </c>
      <c r="I181" s="278">
        <v>0</v>
      </c>
      <c r="J181" s="277">
        <v>0</v>
      </c>
      <c r="K181" s="277">
        <v>0</v>
      </c>
      <c r="L181" s="277">
        <v>0</v>
      </c>
    </row>
    <row r="182" spans="1:12" ht="51" hidden="1" customHeight="1">
      <c r="A182" s="285">
        <v>2</v>
      </c>
      <c r="B182" s="287">
        <v>9</v>
      </c>
      <c r="C182" s="285">
        <v>2</v>
      </c>
      <c r="D182" s="286">
        <v>2</v>
      </c>
      <c r="E182" s="286">
        <v>1</v>
      </c>
      <c r="F182" s="288">
        <v>2</v>
      </c>
      <c r="G182" s="287" t="s">
        <v>129</v>
      </c>
      <c r="H182" s="319">
        <v>149</v>
      </c>
      <c r="I182" s="277">
        <v>0</v>
      </c>
      <c r="J182" s="279">
        <v>0</v>
      </c>
      <c r="K182" s="279">
        <v>0</v>
      </c>
      <c r="L182" s="279">
        <v>0</v>
      </c>
    </row>
    <row r="183" spans="1:12" ht="51" hidden="1" customHeight="1">
      <c r="A183" s="272">
        <v>2</v>
      </c>
      <c r="B183" s="296">
        <v>9</v>
      </c>
      <c r="C183" s="293">
        <v>2</v>
      </c>
      <c r="D183" s="294">
        <v>2</v>
      </c>
      <c r="E183" s="294">
        <v>1</v>
      </c>
      <c r="F183" s="295">
        <v>3</v>
      </c>
      <c r="G183" s="296" t="s">
        <v>130</v>
      </c>
      <c r="H183" s="319">
        <v>150</v>
      </c>
      <c r="I183" s="327">
        <v>0</v>
      </c>
      <c r="J183" s="327">
        <v>0</v>
      </c>
      <c r="K183" s="327">
        <v>0</v>
      </c>
      <c r="L183" s="327">
        <v>0</v>
      </c>
    </row>
    <row r="184" spans="1:12" ht="76.5" hidden="1" customHeight="1">
      <c r="A184" s="257">
        <v>3</v>
      </c>
      <c r="B184" s="259"/>
      <c r="C184" s="257"/>
      <c r="D184" s="258"/>
      <c r="E184" s="258"/>
      <c r="F184" s="260"/>
      <c r="G184" s="312" t="s">
        <v>131</v>
      </c>
      <c r="H184" s="319">
        <v>151</v>
      </c>
      <c r="I184" s="261">
        <f>SUM(I185+I238+I303)</f>
        <v>0</v>
      </c>
      <c r="J184" s="302">
        <f>SUM(J185+J238+J303)</f>
        <v>0</v>
      </c>
      <c r="K184" s="262">
        <f>SUM(K185+K238+K303)</f>
        <v>0</v>
      </c>
      <c r="L184" s="261">
        <f>SUM(L185+L238+L303)</f>
        <v>0</v>
      </c>
    </row>
    <row r="185" spans="1:12" ht="25.5" hidden="1" customHeight="1">
      <c r="A185" s="306">
        <v>3</v>
      </c>
      <c r="B185" s="257">
        <v>1</v>
      </c>
      <c r="C185" s="281"/>
      <c r="D185" s="264"/>
      <c r="E185" s="264"/>
      <c r="F185" s="323"/>
      <c r="G185" s="301" t="s">
        <v>132</v>
      </c>
      <c r="H185" s="319">
        <v>152</v>
      </c>
      <c r="I185" s="261">
        <f>SUM(I186+I209+I216+I228+I232)</f>
        <v>0</v>
      </c>
      <c r="J185" s="282">
        <f>SUM(J186+J209+J216+J228+J232)</f>
        <v>0</v>
      </c>
      <c r="K185" s="282">
        <f>SUM(K186+K209+K216+K228+K232)</f>
        <v>0</v>
      </c>
      <c r="L185" s="282">
        <f>SUM(L186+L209+L216+L228+L232)</f>
        <v>0</v>
      </c>
    </row>
    <row r="186" spans="1:12" ht="25.5" hidden="1" customHeight="1">
      <c r="A186" s="267">
        <v>3</v>
      </c>
      <c r="B186" s="266">
        <v>1</v>
      </c>
      <c r="C186" s="267">
        <v>1</v>
      </c>
      <c r="D186" s="265"/>
      <c r="E186" s="265"/>
      <c r="F186" s="330"/>
      <c r="G186" s="276" t="s">
        <v>133</v>
      </c>
      <c r="H186" s="319">
        <v>153</v>
      </c>
      <c r="I186" s="282">
        <f>SUM(I187+I190+I195+I201+I206)</f>
        <v>0</v>
      </c>
      <c r="J186" s="302">
        <f>SUM(J187+J190+J195+J201+J206)</f>
        <v>0</v>
      </c>
      <c r="K186" s="262">
        <f>SUM(K187+K190+K195+K201+K206)</f>
        <v>0</v>
      </c>
      <c r="L186" s="261">
        <f>SUM(L187+L190+L195+L201+L206)</f>
        <v>0</v>
      </c>
    </row>
    <row r="187" spans="1:12" hidden="1">
      <c r="A187" s="272">
        <v>3</v>
      </c>
      <c r="B187" s="274">
        <v>1</v>
      </c>
      <c r="C187" s="272">
        <v>1</v>
      </c>
      <c r="D187" s="273">
        <v>1</v>
      </c>
      <c r="E187" s="273"/>
      <c r="F187" s="331"/>
      <c r="G187" s="276" t="s">
        <v>134</v>
      </c>
      <c r="H187" s="319">
        <v>154</v>
      </c>
      <c r="I187" s="261">
        <f t="shared" ref="I187:L188" si="18">I188</f>
        <v>0</v>
      </c>
      <c r="J187" s="304">
        <f t="shared" si="18"/>
        <v>0</v>
      </c>
      <c r="K187" s="283">
        <f t="shared" si="18"/>
        <v>0</v>
      </c>
      <c r="L187" s="282">
        <f t="shared" si="18"/>
        <v>0</v>
      </c>
    </row>
    <row r="188" spans="1:12" hidden="1">
      <c r="A188" s="272">
        <v>3</v>
      </c>
      <c r="B188" s="274">
        <v>1</v>
      </c>
      <c r="C188" s="272">
        <v>1</v>
      </c>
      <c r="D188" s="273">
        <v>1</v>
      </c>
      <c r="E188" s="273">
        <v>1</v>
      </c>
      <c r="F188" s="307"/>
      <c r="G188" s="276" t="s">
        <v>134</v>
      </c>
      <c r="H188" s="319">
        <v>155</v>
      </c>
      <c r="I188" s="282">
        <f t="shared" si="18"/>
        <v>0</v>
      </c>
      <c r="J188" s="261">
        <f t="shared" si="18"/>
        <v>0</v>
      </c>
      <c r="K188" s="261">
        <f t="shared" si="18"/>
        <v>0</v>
      </c>
      <c r="L188" s="261">
        <f t="shared" si="18"/>
        <v>0</v>
      </c>
    </row>
    <row r="189" spans="1:12" hidden="1">
      <c r="A189" s="272">
        <v>3</v>
      </c>
      <c r="B189" s="274">
        <v>1</v>
      </c>
      <c r="C189" s="272">
        <v>1</v>
      </c>
      <c r="D189" s="273">
        <v>1</v>
      </c>
      <c r="E189" s="273">
        <v>1</v>
      </c>
      <c r="F189" s="307">
        <v>1</v>
      </c>
      <c r="G189" s="276" t="s">
        <v>134</v>
      </c>
      <c r="H189" s="319">
        <v>156</v>
      </c>
      <c r="I189" s="279">
        <v>0</v>
      </c>
      <c r="J189" s="279">
        <v>0</v>
      </c>
      <c r="K189" s="279">
        <v>0</v>
      </c>
      <c r="L189" s="279">
        <v>0</v>
      </c>
    </row>
    <row r="190" spans="1:12" hidden="1">
      <c r="A190" s="267">
        <v>3</v>
      </c>
      <c r="B190" s="265">
        <v>1</v>
      </c>
      <c r="C190" s="265">
        <v>1</v>
      </c>
      <c r="D190" s="265">
        <v>2</v>
      </c>
      <c r="E190" s="265"/>
      <c r="F190" s="268"/>
      <c r="G190" s="266" t="s">
        <v>135</v>
      </c>
      <c r="H190" s="319">
        <v>157</v>
      </c>
      <c r="I190" s="282">
        <f>I191</f>
        <v>0</v>
      </c>
      <c r="J190" s="304">
        <f>J191</f>
        <v>0</v>
      </c>
      <c r="K190" s="283">
        <f>K191</f>
        <v>0</v>
      </c>
      <c r="L190" s="282">
        <f>L191</f>
        <v>0</v>
      </c>
    </row>
    <row r="191" spans="1:12" hidden="1">
      <c r="A191" s="272">
        <v>3</v>
      </c>
      <c r="B191" s="273">
        <v>1</v>
      </c>
      <c r="C191" s="273">
        <v>1</v>
      </c>
      <c r="D191" s="273">
        <v>2</v>
      </c>
      <c r="E191" s="273">
        <v>1</v>
      </c>
      <c r="F191" s="275"/>
      <c r="G191" s="266" t="s">
        <v>135</v>
      </c>
      <c r="H191" s="319">
        <v>158</v>
      </c>
      <c r="I191" s="261">
        <f>SUM(I192:I194)</f>
        <v>0</v>
      </c>
      <c r="J191" s="302">
        <f>SUM(J192:J194)</f>
        <v>0</v>
      </c>
      <c r="K191" s="262">
        <f>SUM(K192:K194)</f>
        <v>0</v>
      </c>
      <c r="L191" s="261">
        <f>SUM(L192:L194)</f>
        <v>0</v>
      </c>
    </row>
    <row r="192" spans="1:12" hidden="1">
      <c r="A192" s="267">
        <v>3</v>
      </c>
      <c r="B192" s="265">
        <v>1</v>
      </c>
      <c r="C192" s="265">
        <v>1</v>
      </c>
      <c r="D192" s="265">
        <v>2</v>
      </c>
      <c r="E192" s="265">
        <v>1</v>
      </c>
      <c r="F192" s="268">
        <v>1</v>
      </c>
      <c r="G192" s="266" t="s">
        <v>136</v>
      </c>
      <c r="H192" s="319">
        <v>159</v>
      </c>
      <c r="I192" s="277">
        <v>0</v>
      </c>
      <c r="J192" s="277">
        <v>0</v>
      </c>
      <c r="K192" s="277">
        <v>0</v>
      </c>
      <c r="L192" s="327">
        <v>0</v>
      </c>
    </row>
    <row r="193" spans="1:12" hidden="1">
      <c r="A193" s="272">
        <v>3</v>
      </c>
      <c r="B193" s="273">
        <v>1</v>
      </c>
      <c r="C193" s="273">
        <v>1</v>
      </c>
      <c r="D193" s="273">
        <v>2</v>
      </c>
      <c r="E193" s="273">
        <v>1</v>
      </c>
      <c r="F193" s="275">
        <v>2</v>
      </c>
      <c r="G193" s="274" t="s">
        <v>137</v>
      </c>
      <c r="H193" s="319">
        <v>160</v>
      </c>
      <c r="I193" s="279">
        <v>0</v>
      </c>
      <c r="J193" s="279">
        <v>0</v>
      </c>
      <c r="K193" s="279">
        <v>0</v>
      </c>
      <c r="L193" s="279">
        <v>0</v>
      </c>
    </row>
    <row r="194" spans="1:12" ht="25.5" hidden="1" customHeight="1">
      <c r="A194" s="267">
        <v>3</v>
      </c>
      <c r="B194" s="265">
        <v>1</v>
      </c>
      <c r="C194" s="265">
        <v>1</v>
      </c>
      <c r="D194" s="265">
        <v>2</v>
      </c>
      <c r="E194" s="265">
        <v>1</v>
      </c>
      <c r="F194" s="268">
        <v>3</v>
      </c>
      <c r="G194" s="266" t="s">
        <v>138</v>
      </c>
      <c r="H194" s="319">
        <v>161</v>
      </c>
      <c r="I194" s="277">
        <v>0</v>
      </c>
      <c r="J194" s="277">
        <v>0</v>
      </c>
      <c r="K194" s="277">
        <v>0</v>
      </c>
      <c r="L194" s="327">
        <v>0</v>
      </c>
    </row>
    <row r="195" spans="1:12" hidden="1">
      <c r="A195" s="272">
        <v>3</v>
      </c>
      <c r="B195" s="273">
        <v>1</v>
      </c>
      <c r="C195" s="273">
        <v>1</v>
      </c>
      <c r="D195" s="273">
        <v>3</v>
      </c>
      <c r="E195" s="273"/>
      <c r="F195" s="275"/>
      <c r="G195" s="274" t="s">
        <v>139</v>
      </c>
      <c r="H195" s="319">
        <v>162</v>
      </c>
      <c r="I195" s="261">
        <f>I196</f>
        <v>0</v>
      </c>
      <c r="J195" s="302">
        <f>J196</f>
        <v>0</v>
      </c>
      <c r="K195" s="262">
        <f>K196</f>
        <v>0</v>
      </c>
      <c r="L195" s="261">
        <f>L196</f>
        <v>0</v>
      </c>
    </row>
    <row r="196" spans="1:12" hidden="1">
      <c r="A196" s="272">
        <v>3</v>
      </c>
      <c r="B196" s="273">
        <v>1</v>
      </c>
      <c r="C196" s="273">
        <v>1</v>
      </c>
      <c r="D196" s="273">
        <v>3</v>
      </c>
      <c r="E196" s="273">
        <v>1</v>
      </c>
      <c r="F196" s="275"/>
      <c r="G196" s="274" t="s">
        <v>139</v>
      </c>
      <c r="H196" s="319">
        <v>163</v>
      </c>
      <c r="I196" s="261">
        <f>SUM(I197:I200)</f>
        <v>0</v>
      </c>
      <c r="J196" s="261">
        <f>SUM(J197:J200)</f>
        <v>0</v>
      </c>
      <c r="K196" s="261">
        <f>SUM(K197:K200)</f>
        <v>0</v>
      </c>
      <c r="L196" s="261">
        <f>SUM(L197:L200)</f>
        <v>0</v>
      </c>
    </row>
    <row r="197" spans="1:12" hidden="1">
      <c r="A197" s="272">
        <v>3</v>
      </c>
      <c r="B197" s="273">
        <v>1</v>
      </c>
      <c r="C197" s="273">
        <v>1</v>
      </c>
      <c r="D197" s="273">
        <v>3</v>
      </c>
      <c r="E197" s="273">
        <v>1</v>
      </c>
      <c r="F197" s="275">
        <v>1</v>
      </c>
      <c r="G197" s="274" t="s">
        <v>140</v>
      </c>
      <c r="H197" s="319">
        <v>164</v>
      </c>
      <c r="I197" s="279">
        <v>0</v>
      </c>
      <c r="J197" s="279">
        <v>0</v>
      </c>
      <c r="K197" s="279">
        <v>0</v>
      </c>
      <c r="L197" s="327">
        <v>0</v>
      </c>
    </row>
    <row r="198" spans="1:12" hidden="1">
      <c r="A198" s="272">
        <v>3</v>
      </c>
      <c r="B198" s="273">
        <v>1</v>
      </c>
      <c r="C198" s="273">
        <v>1</v>
      </c>
      <c r="D198" s="273">
        <v>3</v>
      </c>
      <c r="E198" s="273">
        <v>1</v>
      </c>
      <c r="F198" s="275">
        <v>2</v>
      </c>
      <c r="G198" s="274" t="s">
        <v>141</v>
      </c>
      <c r="H198" s="319">
        <v>165</v>
      </c>
      <c r="I198" s="277">
        <v>0</v>
      </c>
      <c r="J198" s="279">
        <v>0</v>
      </c>
      <c r="K198" s="279">
        <v>0</v>
      </c>
      <c r="L198" s="279">
        <v>0</v>
      </c>
    </row>
    <row r="199" spans="1:12" hidden="1">
      <c r="A199" s="272">
        <v>3</v>
      </c>
      <c r="B199" s="273">
        <v>1</v>
      </c>
      <c r="C199" s="273">
        <v>1</v>
      </c>
      <c r="D199" s="273">
        <v>3</v>
      </c>
      <c r="E199" s="273">
        <v>1</v>
      </c>
      <c r="F199" s="275">
        <v>3</v>
      </c>
      <c r="G199" s="276" t="s">
        <v>142</v>
      </c>
      <c r="H199" s="319">
        <v>166</v>
      </c>
      <c r="I199" s="277">
        <v>0</v>
      </c>
      <c r="J199" s="297">
        <v>0</v>
      </c>
      <c r="K199" s="297">
        <v>0</v>
      </c>
      <c r="L199" s="297">
        <v>0</v>
      </c>
    </row>
    <row r="200" spans="1:12" ht="26.25" hidden="1" customHeight="1">
      <c r="A200" s="285">
        <v>3</v>
      </c>
      <c r="B200" s="286">
        <v>1</v>
      </c>
      <c r="C200" s="286">
        <v>1</v>
      </c>
      <c r="D200" s="286">
        <v>3</v>
      </c>
      <c r="E200" s="286">
        <v>1</v>
      </c>
      <c r="F200" s="288">
        <v>4</v>
      </c>
      <c r="G200" s="233" t="s">
        <v>143</v>
      </c>
      <c r="H200" s="319">
        <v>167</v>
      </c>
      <c r="I200" s="332">
        <v>0</v>
      </c>
      <c r="J200" s="333">
        <v>0</v>
      </c>
      <c r="K200" s="279">
        <v>0</v>
      </c>
      <c r="L200" s="279">
        <v>0</v>
      </c>
    </row>
    <row r="201" spans="1:12" hidden="1">
      <c r="A201" s="285">
        <v>3</v>
      </c>
      <c r="B201" s="286">
        <v>1</v>
      </c>
      <c r="C201" s="286">
        <v>1</v>
      </c>
      <c r="D201" s="286">
        <v>4</v>
      </c>
      <c r="E201" s="286"/>
      <c r="F201" s="288"/>
      <c r="G201" s="287" t="s">
        <v>144</v>
      </c>
      <c r="H201" s="319">
        <v>168</v>
      </c>
      <c r="I201" s="261">
        <f>I202</f>
        <v>0</v>
      </c>
      <c r="J201" s="305">
        <f>J202</f>
        <v>0</v>
      </c>
      <c r="K201" s="270">
        <f>K202</f>
        <v>0</v>
      </c>
      <c r="L201" s="271">
        <f>L202</f>
        <v>0</v>
      </c>
    </row>
    <row r="202" spans="1:12" hidden="1">
      <c r="A202" s="272">
        <v>3</v>
      </c>
      <c r="B202" s="273">
        <v>1</v>
      </c>
      <c r="C202" s="273">
        <v>1</v>
      </c>
      <c r="D202" s="273">
        <v>4</v>
      </c>
      <c r="E202" s="273">
        <v>1</v>
      </c>
      <c r="F202" s="275"/>
      <c r="G202" s="287" t="s">
        <v>144</v>
      </c>
      <c r="H202" s="319">
        <v>169</v>
      </c>
      <c r="I202" s="282">
        <f>SUM(I203:I205)</f>
        <v>0</v>
      </c>
      <c r="J202" s="302">
        <f>SUM(J203:J205)</f>
        <v>0</v>
      </c>
      <c r="K202" s="262">
        <f>SUM(K203:K205)</f>
        <v>0</v>
      </c>
      <c r="L202" s="261">
        <f>SUM(L203:L205)</f>
        <v>0</v>
      </c>
    </row>
    <row r="203" spans="1:12" hidden="1">
      <c r="A203" s="272">
        <v>3</v>
      </c>
      <c r="B203" s="273">
        <v>1</v>
      </c>
      <c r="C203" s="273">
        <v>1</v>
      </c>
      <c r="D203" s="273">
        <v>4</v>
      </c>
      <c r="E203" s="273">
        <v>1</v>
      </c>
      <c r="F203" s="275">
        <v>1</v>
      </c>
      <c r="G203" s="274" t="s">
        <v>145</v>
      </c>
      <c r="H203" s="319">
        <v>170</v>
      </c>
      <c r="I203" s="279">
        <v>0</v>
      </c>
      <c r="J203" s="279">
        <v>0</v>
      </c>
      <c r="K203" s="279">
        <v>0</v>
      </c>
      <c r="L203" s="327">
        <v>0</v>
      </c>
    </row>
    <row r="204" spans="1:12" ht="25.5" hidden="1" customHeight="1">
      <c r="A204" s="267">
        <v>3</v>
      </c>
      <c r="B204" s="265">
        <v>1</v>
      </c>
      <c r="C204" s="265">
        <v>1</v>
      </c>
      <c r="D204" s="265">
        <v>4</v>
      </c>
      <c r="E204" s="265">
        <v>1</v>
      </c>
      <c r="F204" s="268">
        <v>2</v>
      </c>
      <c r="G204" s="266" t="s">
        <v>452</v>
      </c>
      <c r="H204" s="319">
        <v>171</v>
      </c>
      <c r="I204" s="277">
        <v>0</v>
      </c>
      <c r="J204" s="277">
        <v>0</v>
      </c>
      <c r="K204" s="278">
        <v>0</v>
      </c>
      <c r="L204" s="279">
        <v>0</v>
      </c>
    </row>
    <row r="205" spans="1:12" hidden="1">
      <c r="A205" s="272">
        <v>3</v>
      </c>
      <c r="B205" s="273">
        <v>1</v>
      </c>
      <c r="C205" s="273">
        <v>1</v>
      </c>
      <c r="D205" s="273">
        <v>4</v>
      </c>
      <c r="E205" s="273">
        <v>1</v>
      </c>
      <c r="F205" s="275">
        <v>3</v>
      </c>
      <c r="G205" s="274" t="s">
        <v>146</v>
      </c>
      <c r="H205" s="319">
        <v>172</v>
      </c>
      <c r="I205" s="277">
        <v>0</v>
      </c>
      <c r="J205" s="277">
        <v>0</v>
      </c>
      <c r="K205" s="277">
        <v>0</v>
      </c>
      <c r="L205" s="279">
        <v>0</v>
      </c>
    </row>
    <row r="206" spans="1:12" ht="25.5" hidden="1" customHeight="1">
      <c r="A206" s="272">
        <v>3</v>
      </c>
      <c r="B206" s="273">
        <v>1</v>
      </c>
      <c r="C206" s="273">
        <v>1</v>
      </c>
      <c r="D206" s="273">
        <v>5</v>
      </c>
      <c r="E206" s="273"/>
      <c r="F206" s="275"/>
      <c r="G206" s="274" t="s">
        <v>147</v>
      </c>
      <c r="H206" s="319">
        <v>173</v>
      </c>
      <c r="I206" s="261">
        <f t="shared" ref="I206:L207" si="19">I207</f>
        <v>0</v>
      </c>
      <c r="J206" s="302">
        <f t="shared" si="19"/>
        <v>0</v>
      </c>
      <c r="K206" s="262">
        <f t="shared" si="19"/>
        <v>0</v>
      </c>
      <c r="L206" s="261">
        <f t="shared" si="19"/>
        <v>0</v>
      </c>
    </row>
    <row r="207" spans="1:12" ht="25.5" hidden="1" customHeight="1">
      <c r="A207" s="285">
        <v>3</v>
      </c>
      <c r="B207" s="286">
        <v>1</v>
      </c>
      <c r="C207" s="286">
        <v>1</v>
      </c>
      <c r="D207" s="286">
        <v>5</v>
      </c>
      <c r="E207" s="286">
        <v>1</v>
      </c>
      <c r="F207" s="288"/>
      <c r="G207" s="274" t="s">
        <v>147</v>
      </c>
      <c r="H207" s="319">
        <v>174</v>
      </c>
      <c r="I207" s="262">
        <f t="shared" si="19"/>
        <v>0</v>
      </c>
      <c r="J207" s="262">
        <f t="shared" si="19"/>
        <v>0</v>
      </c>
      <c r="K207" s="262">
        <f t="shared" si="19"/>
        <v>0</v>
      </c>
      <c r="L207" s="262">
        <f t="shared" si="19"/>
        <v>0</v>
      </c>
    </row>
    <row r="208" spans="1:12" ht="25.5" hidden="1" customHeight="1">
      <c r="A208" s="272">
        <v>3</v>
      </c>
      <c r="B208" s="273">
        <v>1</v>
      </c>
      <c r="C208" s="273">
        <v>1</v>
      </c>
      <c r="D208" s="273">
        <v>5</v>
      </c>
      <c r="E208" s="273">
        <v>1</v>
      </c>
      <c r="F208" s="275">
        <v>1</v>
      </c>
      <c r="G208" s="274" t="s">
        <v>147</v>
      </c>
      <c r="H208" s="319">
        <v>175</v>
      </c>
      <c r="I208" s="277">
        <v>0</v>
      </c>
      <c r="J208" s="279">
        <v>0</v>
      </c>
      <c r="K208" s="279">
        <v>0</v>
      </c>
      <c r="L208" s="279">
        <v>0</v>
      </c>
    </row>
    <row r="209" spans="1:15" ht="25.5" hidden="1" customHeight="1">
      <c r="A209" s="285">
        <v>3</v>
      </c>
      <c r="B209" s="286">
        <v>1</v>
      </c>
      <c r="C209" s="286">
        <v>2</v>
      </c>
      <c r="D209" s="286"/>
      <c r="E209" s="286"/>
      <c r="F209" s="288"/>
      <c r="G209" s="287" t="s">
        <v>148</v>
      </c>
      <c r="H209" s="319">
        <v>176</v>
      </c>
      <c r="I209" s="261">
        <f t="shared" ref="I209:L210" si="20">I210</f>
        <v>0</v>
      </c>
      <c r="J209" s="305">
        <f t="shared" si="20"/>
        <v>0</v>
      </c>
      <c r="K209" s="270">
        <f t="shared" si="20"/>
        <v>0</v>
      </c>
      <c r="L209" s="271">
        <f t="shared" si="20"/>
        <v>0</v>
      </c>
    </row>
    <row r="210" spans="1:15" ht="25.5" hidden="1" customHeight="1">
      <c r="A210" s="272">
        <v>3</v>
      </c>
      <c r="B210" s="273">
        <v>1</v>
      </c>
      <c r="C210" s="273">
        <v>2</v>
      </c>
      <c r="D210" s="273">
        <v>1</v>
      </c>
      <c r="E210" s="273"/>
      <c r="F210" s="275"/>
      <c r="G210" s="287" t="s">
        <v>148</v>
      </c>
      <c r="H210" s="319">
        <v>177</v>
      </c>
      <c r="I210" s="282">
        <f t="shared" si="20"/>
        <v>0</v>
      </c>
      <c r="J210" s="302">
        <f t="shared" si="20"/>
        <v>0</v>
      </c>
      <c r="K210" s="262">
        <f t="shared" si="20"/>
        <v>0</v>
      </c>
      <c r="L210" s="261">
        <f t="shared" si="20"/>
        <v>0</v>
      </c>
    </row>
    <row r="211" spans="1:15" ht="25.5" hidden="1" customHeight="1">
      <c r="A211" s="267">
        <v>3</v>
      </c>
      <c r="B211" s="265">
        <v>1</v>
      </c>
      <c r="C211" s="265">
        <v>2</v>
      </c>
      <c r="D211" s="265">
        <v>1</v>
      </c>
      <c r="E211" s="265">
        <v>1</v>
      </c>
      <c r="F211" s="268"/>
      <c r="G211" s="287" t="s">
        <v>148</v>
      </c>
      <c r="H211" s="319">
        <v>178</v>
      </c>
      <c r="I211" s="261">
        <f>SUM(I212:I215)</f>
        <v>0</v>
      </c>
      <c r="J211" s="304">
        <f>SUM(J212:J215)</f>
        <v>0</v>
      </c>
      <c r="K211" s="283">
        <f>SUM(K212:K215)</f>
        <v>0</v>
      </c>
      <c r="L211" s="282">
        <f>SUM(L212:L215)</f>
        <v>0</v>
      </c>
    </row>
    <row r="212" spans="1:15" ht="38.25" hidden="1" customHeight="1">
      <c r="A212" s="272">
        <v>3</v>
      </c>
      <c r="B212" s="273">
        <v>1</v>
      </c>
      <c r="C212" s="273">
        <v>2</v>
      </c>
      <c r="D212" s="273">
        <v>1</v>
      </c>
      <c r="E212" s="273">
        <v>1</v>
      </c>
      <c r="F212" s="275">
        <v>2</v>
      </c>
      <c r="G212" s="274" t="s">
        <v>453</v>
      </c>
      <c r="H212" s="319">
        <v>179</v>
      </c>
      <c r="I212" s="279">
        <v>0</v>
      </c>
      <c r="J212" s="279">
        <v>0</v>
      </c>
      <c r="K212" s="279">
        <v>0</v>
      </c>
      <c r="L212" s="279">
        <v>0</v>
      </c>
    </row>
    <row r="213" spans="1:15" hidden="1">
      <c r="A213" s="272">
        <v>3</v>
      </c>
      <c r="B213" s="273">
        <v>1</v>
      </c>
      <c r="C213" s="273">
        <v>2</v>
      </c>
      <c r="D213" s="272">
        <v>1</v>
      </c>
      <c r="E213" s="273">
        <v>1</v>
      </c>
      <c r="F213" s="275">
        <v>3</v>
      </c>
      <c r="G213" s="274" t="s">
        <v>149</v>
      </c>
      <c r="H213" s="319">
        <v>180</v>
      </c>
      <c r="I213" s="279">
        <v>0</v>
      </c>
      <c r="J213" s="279">
        <v>0</v>
      </c>
      <c r="K213" s="279">
        <v>0</v>
      </c>
      <c r="L213" s="279">
        <v>0</v>
      </c>
    </row>
    <row r="214" spans="1:15" ht="25.5" hidden="1" customHeight="1">
      <c r="A214" s="272">
        <v>3</v>
      </c>
      <c r="B214" s="273">
        <v>1</v>
      </c>
      <c r="C214" s="273">
        <v>2</v>
      </c>
      <c r="D214" s="272">
        <v>1</v>
      </c>
      <c r="E214" s="273">
        <v>1</v>
      </c>
      <c r="F214" s="275">
        <v>4</v>
      </c>
      <c r="G214" s="274" t="s">
        <v>150</v>
      </c>
      <c r="H214" s="319">
        <v>181</v>
      </c>
      <c r="I214" s="279">
        <v>0</v>
      </c>
      <c r="J214" s="279">
        <v>0</v>
      </c>
      <c r="K214" s="279">
        <v>0</v>
      </c>
      <c r="L214" s="279">
        <v>0</v>
      </c>
    </row>
    <row r="215" spans="1:15" hidden="1">
      <c r="A215" s="285">
        <v>3</v>
      </c>
      <c r="B215" s="294">
        <v>1</v>
      </c>
      <c r="C215" s="294">
        <v>2</v>
      </c>
      <c r="D215" s="293">
        <v>1</v>
      </c>
      <c r="E215" s="294">
        <v>1</v>
      </c>
      <c r="F215" s="295">
        <v>5</v>
      </c>
      <c r="G215" s="296" t="s">
        <v>151</v>
      </c>
      <c r="H215" s="319">
        <v>182</v>
      </c>
      <c r="I215" s="279">
        <v>0</v>
      </c>
      <c r="J215" s="279">
        <v>0</v>
      </c>
      <c r="K215" s="279">
        <v>0</v>
      </c>
      <c r="L215" s="327">
        <v>0</v>
      </c>
    </row>
    <row r="216" spans="1:15" hidden="1">
      <c r="A216" s="272">
        <v>3</v>
      </c>
      <c r="B216" s="273">
        <v>1</v>
      </c>
      <c r="C216" s="273">
        <v>3</v>
      </c>
      <c r="D216" s="272"/>
      <c r="E216" s="273"/>
      <c r="F216" s="275"/>
      <c r="G216" s="274" t="s">
        <v>152</v>
      </c>
      <c r="H216" s="319">
        <v>183</v>
      </c>
      <c r="I216" s="261">
        <f>SUM(I217+I220)</f>
        <v>0</v>
      </c>
      <c r="J216" s="302">
        <f>SUM(J217+J220)</f>
        <v>0</v>
      </c>
      <c r="K216" s="262">
        <f>SUM(K217+K220)</f>
        <v>0</v>
      </c>
      <c r="L216" s="261">
        <f>SUM(L217+L220)</f>
        <v>0</v>
      </c>
    </row>
    <row r="217" spans="1:15" ht="25.5" hidden="1" customHeight="1">
      <c r="A217" s="267">
        <v>3</v>
      </c>
      <c r="B217" s="265">
        <v>1</v>
      </c>
      <c r="C217" s="265">
        <v>3</v>
      </c>
      <c r="D217" s="267">
        <v>1</v>
      </c>
      <c r="E217" s="272"/>
      <c r="F217" s="268"/>
      <c r="G217" s="266" t="s">
        <v>153</v>
      </c>
      <c r="H217" s="319">
        <v>184</v>
      </c>
      <c r="I217" s="282">
        <f t="shared" ref="I217:L218" si="21">I218</f>
        <v>0</v>
      </c>
      <c r="J217" s="304">
        <f t="shared" si="21"/>
        <v>0</v>
      </c>
      <c r="K217" s="283">
        <f t="shared" si="21"/>
        <v>0</v>
      </c>
      <c r="L217" s="282">
        <f t="shared" si="21"/>
        <v>0</v>
      </c>
    </row>
    <row r="218" spans="1:15" ht="25.5" hidden="1" customHeight="1">
      <c r="A218" s="272">
        <v>3</v>
      </c>
      <c r="B218" s="273">
        <v>1</v>
      </c>
      <c r="C218" s="273">
        <v>3</v>
      </c>
      <c r="D218" s="272">
        <v>1</v>
      </c>
      <c r="E218" s="272">
        <v>1</v>
      </c>
      <c r="F218" s="275"/>
      <c r="G218" s="266" t="s">
        <v>153</v>
      </c>
      <c r="H218" s="319">
        <v>185</v>
      </c>
      <c r="I218" s="261">
        <f t="shared" si="21"/>
        <v>0</v>
      </c>
      <c r="J218" s="302">
        <f t="shared" si="21"/>
        <v>0</v>
      </c>
      <c r="K218" s="262">
        <f t="shared" si="21"/>
        <v>0</v>
      </c>
      <c r="L218" s="261">
        <f t="shared" si="21"/>
        <v>0</v>
      </c>
    </row>
    <row r="219" spans="1:15" ht="25.5" hidden="1" customHeight="1">
      <c r="A219" s="272">
        <v>3</v>
      </c>
      <c r="B219" s="274">
        <v>1</v>
      </c>
      <c r="C219" s="272">
        <v>3</v>
      </c>
      <c r="D219" s="273">
        <v>1</v>
      </c>
      <c r="E219" s="273">
        <v>1</v>
      </c>
      <c r="F219" s="275">
        <v>1</v>
      </c>
      <c r="G219" s="266" t="s">
        <v>153</v>
      </c>
      <c r="H219" s="319">
        <v>186</v>
      </c>
      <c r="I219" s="327">
        <v>0</v>
      </c>
      <c r="J219" s="327">
        <v>0</v>
      </c>
      <c r="K219" s="327">
        <v>0</v>
      </c>
      <c r="L219" s="327">
        <v>0</v>
      </c>
    </row>
    <row r="220" spans="1:15" hidden="1">
      <c r="A220" s="272">
        <v>3</v>
      </c>
      <c r="B220" s="274">
        <v>1</v>
      </c>
      <c r="C220" s="272">
        <v>3</v>
      </c>
      <c r="D220" s="273">
        <v>2</v>
      </c>
      <c r="E220" s="273"/>
      <c r="F220" s="275"/>
      <c r="G220" s="274" t="s">
        <v>154</v>
      </c>
      <c r="H220" s="319">
        <v>187</v>
      </c>
      <c r="I220" s="261">
        <f>I221</f>
        <v>0</v>
      </c>
      <c r="J220" s="302">
        <f>J221</f>
        <v>0</v>
      </c>
      <c r="K220" s="262">
        <f>K221</f>
        <v>0</v>
      </c>
      <c r="L220" s="261">
        <f>L221</f>
        <v>0</v>
      </c>
    </row>
    <row r="221" spans="1:15" hidden="1">
      <c r="A221" s="267">
        <v>3</v>
      </c>
      <c r="B221" s="266">
        <v>1</v>
      </c>
      <c r="C221" s="267">
        <v>3</v>
      </c>
      <c r="D221" s="265">
        <v>2</v>
      </c>
      <c r="E221" s="265">
        <v>1</v>
      </c>
      <c r="F221" s="268"/>
      <c r="G221" s="274" t="s">
        <v>154</v>
      </c>
      <c r="H221" s="319">
        <v>188</v>
      </c>
      <c r="I221" s="261">
        <f>SUM(I222:I227)</f>
        <v>0</v>
      </c>
      <c r="J221" s="261">
        <f>SUM(J222:J227)</f>
        <v>0</v>
      </c>
      <c r="K221" s="261">
        <f>SUM(K222:K227)</f>
        <v>0</v>
      </c>
      <c r="L221" s="261">
        <f>SUM(L222:L227)</f>
        <v>0</v>
      </c>
      <c r="M221" s="334"/>
      <c r="N221" s="334"/>
      <c r="O221" s="334"/>
    </row>
    <row r="222" spans="1:15" hidden="1">
      <c r="A222" s="272">
        <v>3</v>
      </c>
      <c r="B222" s="274">
        <v>1</v>
      </c>
      <c r="C222" s="272">
        <v>3</v>
      </c>
      <c r="D222" s="273">
        <v>2</v>
      </c>
      <c r="E222" s="273">
        <v>1</v>
      </c>
      <c r="F222" s="275">
        <v>1</v>
      </c>
      <c r="G222" s="274" t="s">
        <v>155</v>
      </c>
      <c r="H222" s="319">
        <v>189</v>
      </c>
      <c r="I222" s="279">
        <v>0</v>
      </c>
      <c r="J222" s="279">
        <v>0</v>
      </c>
      <c r="K222" s="279">
        <v>0</v>
      </c>
      <c r="L222" s="327">
        <v>0</v>
      </c>
    </row>
    <row r="223" spans="1:15" ht="25.5" hidden="1" customHeight="1">
      <c r="A223" s="272">
        <v>3</v>
      </c>
      <c r="B223" s="274">
        <v>1</v>
      </c>
      <c r="C223" s="272">
        <v>3</v>
      </c>
      <c r="D223" s="273">
        <v>2</v>
      </c>
      <c r="E223" s="273">
        <v>1</v>
      </c>
      <c r="F223" s="275">
        <v>2</v>
      </c>
      <c r="G223" s="274" t="s">
        <v>156</v>
      </c>
      <c r="H223" s="319">
        <v>190</v>
      </c>
      <c r="I223" s="279">
        <v>0</v>
      </c>
      <c r="J223" s="279">
        <v>0</v>
      </c>
      <c r="K223" s="279">
        <v>0</v>
      </c>
      <c r="L223" s="279">
        <v>0</v>
      </c>
    </row>
    <row r="224" spans="1:15" hidden="1">
      <c r="A224" s="272">
        <v>3</v>
      </c>
      <c r="B224" s="274">
        <v>1</v>
      </c>
      <c r="C224" s="272">
        <v>3</v>
      </c>
      <c r="D224" s="273">
        <v>2</v>
      </c>
      <c r="E224" s="273">
        <v>1</v>
      </c>
      <c r="F224" s="275">
        <v>3</v>
      </c>
      <c r="G224" s="274" t="s">
        <v>157</v>
      </c>
      <c r="H224" s="319">
        <v>191</v>
      </c>
      <c r="I224" s="279">
        <v>0</v>
      </c>
      <c r="J224" s="279">
        <v>0</v>
      </c>
      <c r="K224" s="279">
        <v>0</v>
      </c>
      <c r="L224" s="279">
        <v>0</v>
      </c>
    </row>
    <row r="225" spans="1:12" ht="25.5" hidden="1" customHeight="1">
      <c r="A225" s="272">
        <v>3</v>
      </c>
      <c r="B225" s="274">
        <v>1</v>
      </c>
      <c r="C225" s="272">
        <v>3</v>
      </c>
      <c r="D225" s="273">
        <v>2</v>
      </c>
      <c r="E225" s="273">
        <v>1</v>
      </c>
      <c r="F225" s="275">
        <v>4</v>
      </c>
      <c r="G225" s="274" t="s">
        <v>454</v>
      </c>
      <c r="H225" s="319">
        <v>192</v>
      </c>
      <c r="I225" s="279">
        <v>0</v>
      </c>
      <c r="J225" s="279">
        <v>0</v>
      </c>
      <c r="K225" s="279">
        <v>0</v>
      </c>
      <c r="L225" s="327">
        <v>0</v>
      </c>
    </row>
    <row r="226" spans="1:12" hidden="1">
      <c r="A226" s="272">
        <v>3</v>
      </c>
      <c r="B226" s="274">
        <v>1</v>
      </c>
      <c r="C226" s="272">
        <v>3</v>
      </c>
      <c r="D226" s="273">
        <v>2</v>
      </c>
      <c r="E226" s="273">
        <v>1</v>
      </c>
      <c r="F226" s="275">
        <v>5</v>
      </c>
      <c r="G226" s="266" t="s">
        <v>158</v>
      </c>
      <c r="H226" s="319">
        <v>193</v>
      </c>
      <c r="I226" s="279">
        <v>0</v>
      </c>
      <c r="J226" s="279">
        <v>0</v>
      </c>
      <c r="K226" s="279">
        <v>0</v>
      </c>
      <c r="L226" s="279">
        <v>0</v>
      </c>
    </row>
    <row r="227" spans="1:12" hidden="1">
      <c r="A227" s="272">
        <v>3</v>
      </c>
      <c r="B227" s="274">
        <v>1</v>
      </c>
      <c r="C227" s="272">
        <v>3</v>
      </c>
      <c r="D227" s="273">
        <v>2</v>
      </c>
      <c r="E227" s="273">
        <v>1</v>
      </c>
      <c r="F227" s="275">
        <v>6</v>
      </c>
      <c r="G227" s="266" t="s">
        <v>154</v>
      </c>
      <c r="H227" s="319">
        <v>194</v>
      </c>
      <c r="I227" s="279">
        <v>0</v>
      </c>
      <c r="J227" s="279">
        <v>0</v>
      </c>
      <c r="K227" s="279">
        <v>0</v>
      </c>
      <c r="L227" s="327">
        <v>0</v>
      </c>
    </row>
    <row r="228" spans="1:12" ht="25.5" hidden="1" customHeight="1">
      <c r="A228" s="267">
        <v>3</v>
      </c>
      <c r="B228" s="265">
        <v>1</v>
      </c>
      <c r="C228" s="265">
        <v>4</v>
      </c>
      <c r="D228" s="265"/>
      <c r="E228" s="265"/>
      <c r="F228" s="268"/>
      <c r="G228" s="266" t="s">
        <v>159</v>
      </c>
      <c r="H228" s="319">
        <v>195</v>
      </c>
      <c r="I228" s="282">
        <f t="shared" ref="I228:L230" si="22">I229</f>
        <v>0</v>
      </c>
      <c r="J228" s="304">
        <f t="shared" si="22"/>
        <v>0</v>
      </c>
      <c r="K228" s="283">
        <f t="shared" si="22"/>
        <v>0</v>
      </c>
      <c r="L228" s="283">
        <f t="shared" si="22"/>
        <v>0</v>
      </c>
    </row>
    <row r="229" spans="1:12" ht="25.5" hidden="1" customHeight="1">
      <c r="A229" s="285">
        <v>3</v>
      </c>
      <c r="B229" s="294">
        <v>1</v>
      </c>
      <c r="C229" s="294">
        <v>4</v>
      </c>
      <c r="D229" s="294">
        <v>1</v>
      </c>
      <c r="E229" s="294"/>
      <c r="F229" s="295"/>
      <c r="G229" s="266" t="s">
        <v>159</v>
      </c>
      <c r="H229" s="319">
        <v>196</v>
      </c>
      <c r="I229" s="289">
        <f t="shared" si="22"/>
        <v>0</v>
      </c>
      <c r="J229" s="317">
        <f t="shared" si="22"/>
        <v>0</v>
      </c>
      <c r="K229" s="290">
        <f t="shared" si="22"/>
        <v>0</v>
      </c>
      <c r="L229" s="290">
        <f t="shared" si="22"/>
        <v>0</v>
      </c>
    </row>
    <row r="230" spans="1:12" ht="25.5" hidden="1" customHeight="1">
      <c r="A230" s="272">
        <v>3</v>
      </c>
      <c r="B230" s="273">
        <v>1</v>
      </c>
      <c r="C230" s="273">
        <v>4</v>
      </c>
      <c r="D230" s="273">
        <v>1</v>
      </c>
      <c r="E230" s="273">
        <v>1</v>
      </c>
      <c r="F230" s="275"/>
      <c r="G230" s="266" t="s">
        <v>160</v>
      </c>
      <c r="H230" s="319">
        <v>197</v>
      </c>
      <c r="I230" s="261">
        <f t="shared" si="22"/>
        <v>0</v>
      </c>
      <c r="J230" s="302">
        <f t="shared" si="22"/>
        <v>0</v>
      </c>
      <c r="K230" s="262">
        <f t="shared" si="22"/>
        <v>0</v>
      </c>
      <c r="L230" s="262">
        <f t="shared" si="22"/>
        <v>0</v>
      </c>
    </row>
    <row r="231" spans="1:12" ht="25.5" hidden="1" customHeight="1">
      <c r="A231" s="276">
        <v>3</v>
      </c>
      <c r="B231" s="272">
        <v>1</v>
      </c>
      <c r="C231" s="273">
        <v>4</v>
      </c>
      <c r="D231" s="273">
        <v>1</v>
      </c>
      <c r="E231" s="273">
        <v>1</v>
      </c>
      <c r="F231" s="275">
        <v>1</v>
      </c>
      <c r="G231" s="266" t="s">
        <v>160</v>
      </c>
      <c r="H231" s="319">
        <v>198</v>
      </c>
      <c r="I231" s="279">
        <v>0</v>
      </c>
      <c r="J231" s="279">
        <v>0</v>
      </c>
      <c r="K231" s="279">
        <v>0</v>
      </c>
      <c r="L231" s="279">
        <v>0</v>
      </c>
    </row>
    <row r="232" spans="1:12" ht="25.5" hidden="1" customHeight="1">
      <c r="A232" s="276">
        <v>3</v>
      </c>
      <c r="B232" s="273">
        <v>1</v>
      </c>
      <c r="C232" s="273">
        <v>5</v>
      </c>
      <c r="D232" s="273"/>
      <c r="E232" s="273"/>
      <c r="F232" s="275"/>
      <c r="G232" s="274" t="s">
        <v>455</v>
      </c>
      <c r="H232" s="319">
        <v>199</v>
      </c>
      <c r="I232" s="261">
        <f t="shared" ref="I232:L233" si="23">I233</f>
        <v>0</v>
      </c>
      <c r="J232" s="261">
        <f t="shared" si="23"/>
        <v>0</v>
      </c>
      <c r="K232" s="261">
        <f t="shared" si="23"/>
        <v>0</v>
      </c>
      <c r="L232" s="261">
        <f t="shared" si="23"/>
        <v>0</v>
      </c>
    </row>
    <row r="233" spans="1:12" ht="25.5" hidden="1" customHeight="1">
      <c r="A233" s="276">
        <v>3</v>
      </c>
      <c r="B233" s="273">
        <v>1</v>
      </c>
      <c r="C233" s="273">
        <v>5</v>
      </c>
      <c r="D233" s="273">
        <v>1</v>
      </c>
      <c r="E233" s="273"/>
      <c r="F233" s="275"/>
      <c r="G233" s="274" t="s">
        <v>455</v>
      </c>
      <c r="H233" s="319">
        <v>200</v>
      </c>
      <c r="I233" s="261">
        <f t="shared" si="23"/>
        <v>0</v>
      </c>
      <c r="J233" s="261">
        <f t="shared" si="23"/>
        <v>0</v>
      </c>
      <c r="K233" s="261">
        <f t="shared" si="23"/>
        <v>0</v>
      </c>
      <c r="L233" s="261">
        <f t="shared" si="23"/>
        <v>0</v>
      </c>
    </row>
    <row r="234" spans="1:12" ht="25.5" hidden="1" customHeight="1">
      <c r="A234" s="276">
        <v>3</v>
      </c>
      <c r="B234" s="273">
        <v>1</v>
      </c>
      <c r="C234" s="273">
        <v>5</v>
      </c>
      <c r="D234" s="273">
        <v>1</v>
      </c>
      <c r="E234" s="273">
        <v>1</v>
      </c>
      <c r="F234" s="275"/>
      <c r="G234" s="274" t="s">
        <v>455</v>
      </c>
      <c r="H234" s="319">
        <v>201</v>
      </c>
      <c r="I234" s="261">
        <f>SUM(I235:I237)</f>
        <v>0</v>
      </c>
      <c r="J234" s="261">
        <f>SUM(J235:J237)</f>
        <v>0</v>
      </c>
      <c r="K234" s="261">
        <f>SUM(K235:K237)</f>
        <v>0</v>
      </c>
      <c r="L234" s="261">
        <f>SUM(L235:L237)</f>
        <v>0</v>
      </c>
    </row>
    <row r="235" spans="1:12" hidden="1">
      <c r="A235" s="276">
        <v>3</v>
      </c>
      <c r="B235" s="273">
        <v>1</v>
      </c>
      <c r="C235" s="273">
        <v>5</v>
      </c>
      <c r="D235" s="273">
        <v>1</v>
      </c>
      <c r="E235" s="273">
        <v>1</v>
      </c>
      <c r="F235" s="275">
        <v>1</v>
      </c>
      <c r="G235" s="329" t="s">
        <v>161</v>
      </c>
      <c r="H235" s="319">
        <v>202</v>
      </c>
      <c r="I235" s="279">
        <v>0</v>
      </c>
      <c r="J235" s="279">
        <v>0</v>
      </c>
      <c r="K235" s="279">
        <v>0</v>
      </c>
      <c r="L235" s="279">
        <v>0</v>
      </c>
    </row>
    <row r="236" spans="1:12" hidden="1">
      <c r="A236" s="276">
        <v>3</v>
      </c>
      <c r="B236" s="273">
        <v>1</v>
      </c>
      <c r="C236" s="273">
        <v>5</v>
      </c>
      <c r="D236" s="273">
        <v>1</v>
      </c>
      <c r="E236" s="273">
        <v>1</v>
      </c>
      <c r="F236" s="275">
        <v>2</v>
      </c>
      <c r="G236" s="329" t="s">
        <v>162</v>
      </c>
      <c r="H236" s="319">
        <v>203</v>
      </c>
      <c r="I236" s="279">
        <v>0</v>
      </c>
      <c r="J236" s="279">
        <v>0</v>
      </c>
      <c r="K236" s="279">
        <v>0</v>
      </c>
      <c r="L236" s="279">
        <v>0</v>
      </c>
    </row>
    <row r="237" spans="1:12" ht="25.5" hidden="1" customHeight="1">
      <c r="A237" s="276">
        <v>3</v>
      </c>
      <c r="B237" s="273">
        <v>1</v>
      </c>
      <c r="C237" s="273">
        <v>5</v>
      </c>
      <c r="D237" s="273">
        <v>1</v>
      </c>
      <c r="E237" s="273">
        <v>1</v>
      </c>
      <c r="F237" s="275">
        <v>3</v>
      </c>
      <c r="G237" s="329" t="s">
        <v>163</v>
      </c>
      <c r="H237" s="319">
        <v>204</v>
      </c>
      <c r="I237" s="279">
        <v>0</v>
      </c>
      <c r="J237" s="279">
        <v>0</v>
      </c>
      <c r="K237" s="279">
        <v>0</v>
      </c>
      <c r="L237" s="279">
        <v>0</v>
      </c>
    </row>
    <row r="238" spans="1:12" ht="38.25" hidden="1" customHeight="1">
      <c r="A238" s="257">
        <v>3</v>
      </c>
      <c r="B238" s="258">
        <v>2</v>
      </c>
      <c r="C238" s="258"/>
      <c r="D238" s="258"/>
      <c r="E238" s="258"/>
      <c r="F238" s="260"/>
      <c r="G238" s="259" t="s">
        <v>164</v>
      </c>
      <c r="H238" s="319">
        <v>205</v>
      </c>
      <c r="I238" s="261">
        <f>SUM(I239+I271)</f>
        <v>0</v>
      </c>
      <c r="J238" s="302">
        <f>SUM(J239+J271)</f>
        <v>0</v>
      </c>
      <c r="K238" s="262">
        <f>SUM(K239+K271)</f>
        <v>0</v>
      </c>
      <c r="L238" s="262">
        <f>SUM(L239+L271)</f>
        <v>0</v>
      </c>
    </row>
    <row r="239" spans="1:12" ht="38.25" hidden="1" customHeight="1">
      <c r="A239" s="285">
        <v>3</v>
      </c>
      <c r="B239" s="293">
        <v>2</v>
      </c>
      <c r="C239" s="294">
        <v>1</v>
      </c>
      <c r="D239" s="294"/>
      <c r="E239" s="294"/>
      <c r="F239" s="295"/>
      <c r="G239" s="296" t="s">
        <v>165</v>
      </c>
      <c r="H239" s="319">
        <v>206</v>
      </c>
      <c r="I239" s="289">
        <f>SUM(I240+I249+I253+I257+I261+I264+I267)</f>
        <v>0</v>
      </c>
      <c r="J239" s="317">
        <f>SUM(J240+J249+J253+J257+J261+J264+J267)</f>
        <v>0</v>
      </c>
      <c r="K239" s="290">
        <f>SUM(K240+K249+K253+K257+K261+K264+K267)</f>
        <v>0</v>
      </c>
      <c r="L239" s="290">
        <f>SUM(L240+L249+L253+L257+L261+L264+L267)</f>
        <v>0</v>
      </c>
    </row>
    <row r="240" spans="1:12" hidden="1">
      <c r="A240" s="272">
        <v>3</v>
      </c>
      <c r="B240" s="273">
        <v>2</v>
      </c>
      <c r="C240" s="273">
        <v>1</v>
      </c>
      <c r="D240" s="273">
        <v>1</v>
      </c>
      <c r="E240" s="273"/>
      <c r="F240" s="275"/>
      <c r="G240" s="274" t="s">
        <v>166</v>
      </c>
      <c r="H240" s="319">
        <v>207</v>
      </c>
      <c r="I240" s="289">
        <f>I241</f>
        <v>0</v>
      </c>
      <c r="J240" s="289">
        <f>J241</f>
        <v>0</v>
      </c>
      <c r="K240" s="289">
        <f>K241</f>
        <v>0</v>
      </c>
      <c r="L240" s="289">
        <f>L241</f>
        <v>0</v>
      </c>
    </row>
    <row r="241" spans="1:12" hidden="1">
      <c r="A241" s="272">
        <v>3</v>
      </c>
      <c r="B241" s="272">
        <v>2</v>
      </c>
      <c r="C241" s="273">
        <v>1</v>
      </c>
      <c r="D241" s="273">
        <v>1</v>
      </c>
      <c r="E241" s="273">
        <v>1</v>
      </c>
      <c r="F241" s="275"/>
      <c r="G241" s="274" t="s">
        <v>167</v>
      </c>
      <c r="H241" s="319">
        <v>208</v>
      </c>
      <c r="I241" s="261">
        <f>SUM(I242:I242)</f>
        <v>0</v>
      </c>
      <c r="J241" s="302">
        <f>SUM(J242:J242)</f>
        <v>0</v>
      </c>
      <c r="K241" s="262">
        <f>SUM(K242:K242)</f>
        <v>0</v>
      </c>
      <c r="L241" s="262">
        <f>SUM(L242:L242)</f>
        <v>0</v>
      </c>
    </row>
    <row r="242" spans="1:12" hidden="1">
      <c r="A242" s="285">
        <v>3</v>
      </c>
      <c r="B242" s="285">
        <v>2</v>
      </c>
      <c r="C242" s="294">
        <v>1</v>
      </c>
      <c r="D242" s="294">
        <v>1</v>
      </c>
      <c r="E242" s="294">
        <v>1</v>
      </c>
      <c r="F242" s="295">
        <v>1</v>
      </c>
      <c r="G242" s="296" t="s">
        <v>167</v>
      </c>
      <c r="H242" s="319">
        <v>209</v>
      </c>
      <c r="I242" s="279">
        <v>0</v>
      </c>
      <c r="J242" s="279">
        <v>0</v>
      </c>
      <c r="K242" s="279">
        <v>0</v>
      </c>
      <c r="L242" s="279">
        <v>0</v>
      </c>
    </row>
    <row r="243" spans="1:12" hidden="1">
      <c r="A243" s="285">
        <v>3</v>
      </c>
      <c r="B243" s="294">
        <v>2</v>
      </c>
      <c r="C243" s="294">
        <v>1</v>
      </c>
      <c r="D243" s="294">
        <v>1</v>
      </c>
      <c r="E243" s="294">
        <v>2</v>
      </c>
      <c r="F243" s="295"/>
      <c r="G243" s="296" t="s">
        <v>168</v>
      </c>
      <c r="H243" s="319">
        <v>210</v>
      </c>
      <c r="I243" s="261">
        <f>SUM(I244:I245)</f>
        <v>0</v>
      </c>
      <c r="J243" s="261">
        <f>SUM(J244:J245)</f>
        <v>0</v>
      </c>
      <c r="K243" s="261">
        <f>SUM(K244:K245)</f>
        <v>0</v>
      </c>
      <c r="L243" s="261">
        <f>SUM(L244:L245)</f>
        <v>0</v>
      </c>
    </row>
    <row r="244" spans="1:12" hidden="1">
      <c r="A244" s="285">
        <v>3</v>
      </c>
      <c r="B244" s="294">
        <v>2</v>
      </c>
      <c r="C244" s="294">
        <v>1</v>
      </c>
      <c r="D244" s="294">
        <v>1</v>
      </c>
      <c r="E244" s="294">
        <v>2</v>
      </c>
      <c r="F244" s="295">
        <v>1</v>
      </c>
      <c r="G244" s="296" t="s">
        <v>169</v>
      </c>
      <c r="H244" s="319">
        <v>211</v>
      </c>
      <c r="I244" s="279">
        <v>0</v>
      </c>
      <c r="J244" s="279">
        <v>0</v>
      </c>
      <c r="K244" s="279">
        <v>0</v>
      </c>
      <c r="L244" s="279">
        <v>0</v>
      </c>
    </row>
    <row r="245" spans="1:12" hidden="1">
      <c r="A245" s="285">
        <v>3</v>
      </c>
      <c r="B245" s="294">
        <v>2</v>
      </c>
      <c r="C245" s="294">
        <v>1</v>
      </c>
      <c r="D245" s="294">
        <v>1</v>
      </c>
      <c r="E245" s="294">
        <v>2</v>
      </c>
      <c r="F245" s="295">
        <v>2</v>
      </c>
      <c r="G245" s="296" t="s">
        <v>170</v>
      </c>
      <c r="H245" s="319">
        <v>212</v>
      </c>
      <c r="I245" s="279">
        <v>0</v>
      </c>
      <c r="J245" s="279">
        <v>0</v>
      </c>
      <c r="K245" s="279">
        <v>0</v>
      </c>
      <c r="L245" s="279">
        <v>0</v>
      </c>
    </row>
    <row r="246" spans="1:12" hidden="1">
      <c r="A246" s="285">
        <v>3</v>
      </c>
      <c r="B246" s="294">
        <v>2</v>
      </c>
      <c r="C246" s="294">
        <v>1</v>
      </c>
      <c r="D246" s="294">
        <v>1</v>
      </c>
      <c r="E246" s="294">
        <v>3</v>
      </c>
      <c r="F246" s="335"/>
      <c r="G246" s="296" t="s">
        <v>171</v>
      </c>
      <c r="H246" s="319">
        <v>213</v>
      </c>
      <c r="I246" s="261">
        <f>SUM(I247:I248)</f>
        <v>0</v>
      </c>
      <c r="J246" s="261">
        <f>SUM(J247:J248)</f>
        <v>0</v>
      </c>
      <c r="K246" s="261">
        <f>SUM(K247:K248)</f>
        <v>0</v>
      </c>
      <c r="L246" s="261">
        <f>SUM(L247:L248)</f>
        <v>0</v>
      </c>
    </row>
    <row r="247" spans="1:12" hidden="1">
      <c r="A247" s="285">
        <v>3</v>
      </c>
      <c r="B247" s="294">
        <v>2</v>
      </c>
      <c r="C247" s="294">
        <v>1</v>
      </c>
      <c r="D247" s="294">
        <v>1</v>
      </c>
      <c r="E247" s="294">
        <v>3</v>
      </c>
      <c r="F247" s="295">
        <v>1</v>
      </c>
      <c r="G247" s="296" t="s">
        <v>172</v>
      </c>
      <c r="H247" s="319">
        <v>214</v>
      </c>
      <c r="I247" s="279">
        <v>0</v>
      </c>
      <c r="J247" s="279">
        <v>0</v>
      </c>
      <c r="K247" s="279">
        <v>0</v>
      </c>
      <c r="L247" s="279">
        <v>0</v>
      </c>
    </row>
    <row r="248" spans="1:12" hidden="1">
      <c r="A248" s="285">
        <v>3</v>
      </c>
      <c r="B248" s="294">
        <v>2</v>
      </c>
      <c r="C248" s="294">
        <v>1</v>
      </c>
      <c r="D248" s="294">
        <v>1</v>
      </c>
      <c r="E248" s="294">
        <v>3</v>
      </c>
      <c r="F248" s="295">
        <v>2</v>
      </c>
      <c r="G248" s="296" t="s">
        <v>173</v>
      </c>
      <c r="H248" s="319">
        <v>215</v>
      </c>
      <c r="I248" s="279">
        <v>0</v>
      </c>
      <c r="J248" s="279">
        <v>0</v>
      </c>
      <c r="K248" s="279">
        <v>0</v>
      </c>
      <c r="L248" s="279">
        <v>0</v>
      </c>
    </row>
    <row r="249" spans="1:12" hidden="1">
      <c r="A249" s="272">
        <v>3</v>
      </c>
      <c r="B249" s="273">
        <v>2</v>
      </c>
      <c r="C249" s="273">
        <v>1</v>
      </c>
      <c r="D249" s="273">
        <v>2</v>
      </c>
      <c r="E249" s="273"/>
      <c r="F249" s="275"/>
      <c r="G249" s="274" t="s">
        <v>174</v>
      </c>
      <c r="H249" s="319">
        <v>216</v>
      </c>
      <c r="I249" s="261">
        <f>I250</f>
        <v>0</v>
      </c>
      <c r="J249" s="261">
        <f>J250</f>
        <v>0</v>
      </c>
      <c r="K249" s="261">
        <f>K250</f>
        <v>0</v>
      </c>
      <c r="L249" s="261">
        <f>L250</f>
        <v>0</v>
      </c>
    </row>
    <row r="250" spans="1:12" hidden="1">
      <c r="A250" s="272">
        <v>3</v>
      </c>
      <c r="B250" s="273">
        <v>2</v>
      </c>
      <c r="C250" s="273">
        <v>1</v>
      </c>
      <c r="D250" s="273">
        <v>2</v>
      </c>
      <c r="E250" s="273">
        <v>1</v>
      </c>
      <c r="F250" s="275"/>
      <c r="G250" s="274" t="s">
        <v>174</v>
      </c>
      <c r="H250" s="319">
        <v>217</v>
      </c>
      <c r="I250" s="261">
        <f>SUM(I251:I252)</f>
        <v>0</v>
      </c>
      <c r="J250" s="302">
        <f>SUM(J251:J252)</f>
        <v>0</v>
      </c>
      <c r="K250" s="262">
        <f>SUM(K251:K252)</f>
        <v>0</v>
      </c>
      <c r="L250" s="262">
        <f>SUM(L251:L252)</f>
        <v>0</v>
      </c>
    </row>
    <row r="251" spans="1:12" ht="25.5" hidden="1" customHeight="1">
      <c r="A251" s="285">
        <v>3</v>
      </c>
      <c r="B251" s="293">
        <v>2</v>
      </c>
      <c r="C251" s="294">
        <v>1</v>
      </c>
      <c r="D251" s="294">
        <v>2</v>
      </c>
      <c r="E251" s="294">
        <v>1</v>
      </c>
      <c r="F251" s="295">
        <v>1</v>
      </c>
      <c r="G251" s="296" t="s">
        <v>175</v>
      </c>
      <c r="H251" s="319">
        <v>218</v>
      </c>
      <c r="I251" s="279">
        <v>0</v>
      </c>
      <c r="J251" s="279">
        <v>0</v>
      </c>
      <c r="K251" s="279">
        <v>0</v>
      </c>
      <c r="L251" s="279">
        <v>0</v>
      </c>
    </row>
    <row r="252" spans="1:12" ht="25.5" hidden="1" customHeight="1">
      <c r="A252" s="272">
        <v>3</v>
      </c>
      <c r="B252" s="273">
        <v>2</v>
      </c>
      <c r="C252" s="273">
        <v>1</v>
      </c>
      <c r="D252" s="273">
        <v>2</v>
      </c>
      <c r="E252" s="273">
        <v>1</v>
      </c>
      <c r="F252" s="275">
        <v>2</v>
      </c>
      <c r="G252" s="274" t="s">
        <v>176</v>
      </c>
      <c r="H252" s="319">
        <v>219</v>
      </c>
      <c r="I252" s="279">
        <v>0</v>
      </c>
      <c r="J252" s="279">
        <v>0</v>
      </c>
      <c r="K252" s="279">
        <v>0</v>
      </c>
      <c r="L252" s="279">
        <v>0</v>
      </c>
    </row>
    <row r="253" spans="1:12" ht="25.5" hidden="1" customHeight="1">
      <c r="A253" s="267">
        <v>3</v>
      </c>
      <c r="B253" s="265">
        <v>2</v>
      </c>
      <c r="C253" s="265">
        <v>1</v>
      </c>
      <c r="D253" s="265">
        <v>3</v>
      </c>
      <c r="E253" s="265"/>
      <c r="F253" s="268"/>
      <c r="G253" s="266" t="s">
        <v>177</v>
      </c>
      <c r="H253" s="319">
        <v>220</v>
      </c>
      <c r="I253" s="282">
        <f>I254</f>
        <v>0</v>
      </c>
      <c r="J253" s="304">
        <f>J254</f>
        <v>0</v>
      </c>
      <c r="K253" s="283">
        <f>K254</f>
        <v>0</v>
      </c>
      <c r="L253" s="283">
        <f>L254</f>
        <v>0</v>
      </c>
    </row>
    <row r="254" spans="1:12" ht="25.5" hidden="1" customHeight="1">
      <c r="A254" s="272">
        <v>3</v>
      </c>
      <c r="B254" s="273">
        <v>2</v>
      </c>
      <c r="C254" s="273">
        <v>1</v>
      </c>
      <c r="D254" s="273">
        <v>3</v>
      </c>
      <c r="E254" s="273">
        <v>1</v>
      </c>
      <c r="F254" s="275"/>
      <c r="G254" s="266" t="s">
        <v>177</v>
      </c>
      <c r="H254" s="319">
        <v>221</v>
      </c>
      <c r="I254" s="261">
        <f>I255+I256</f>
        <v>0</v>
      </c>
      <c r="J254" s="261">
        <f>J255+J256</f>
        <v>0</v>
      </c>
      <c r="K254" s="261">
        <f>K255+K256</f>
        <v>0</v>
      </c>
      <c r="L254" s="261">
        <f>L255+L256</f>
        <v>0</v>
      </c>
    </row>
    <row r="255" spans="1:12" ht="25.5" hidden="1" customHeight="1">
      <c r="A255" s="272">
        <v>3</v>
      </c>
      <c r="B255" s="273">
        <v>2</v>
      </c>
      <c r="C255" s="273">
        <v>1</v>
      </c>
      <c r="D255" s="273">
        <v>3</v>
      </c>
      <c r="E255" s="273">
        <v>1</v>
      </c>
      <c r="F255" s="275">
        <v>1</v>
      </c>
      <c r="G255" s="274" t="s">
        <v>178</v>
      </c>
      <c r="H255" s="319">
        <v>222</v>
      </c>
      <c r="I255" s="279">
        <v>0</v>
      </c>
      <c r="J255" s="279">
        <v>0</v>
      </c>
      <c r="K255" s="279">
        <v>0</v>
      </c>
      <c r="L255" s="279">
        <v>0</v>
      </c>
    </row>
    <row r="256" spans="1:12" ht="25.5" hidden="1" customHeight="1">
      <c r="A256" s="272">
        <v>3</v>
      </c>
      <c r="B256" s="273">
        <v>2</v>
      </c>
      <c r="C256" s="273">
        <v>1</v>
      </c>
      <c r="D256" s="273">
        <v>3</v>
      </c>
      <c r="E256" s="273">
        <v>1</v>
      </c>
      <c r="F256" s="275">
        <v>2</v>
      </c>
      <c r="G256" s="274" t="s">
        <v>179</v>
      </c>
      <c r="H256" s="319">
        <v>223</v>
      </c>
      <c r="I256" s="327">
        <v>0</v>
      </c>
      <c r="J256" s="324">
        <v>0</v>
      </c>
      <c r="K256" s="327">
        <v>0</v>
      </c>
      <c r="L256" s="327">
        <v>0</v>
      </c>
    </row>
    <row r="257" spans="1:12" hidden="1">
      <c r="A257" s="272">
        <v>3</v>
      </c>
      <c r="B257" s="273">
        <v>2</v>
      </c>
      <c r="C257" s="273">
        <v>1</v>
      </c>
      <c r="D257" s="273">
        <v>4</v>
      </c>
      <c r="E257" s="273"/>
      <c r="F257" s="275"/>
      <c r="G257" s="274" t="s">
        <v>180</v>
      </c>
      <c r="H257" s="319">
        <v>224</v>
      </c>
      <c r="I257" s="261">
        <f>I258</f>
        <v>0</v>
      </c>
      <c r="J257" s="262">
        <f>J258</f>
        <v>0</v>
      </c>
      <c r="K257" s="261">
        <f>K258</f>
        <v>0</v>
      </c>
      <c r="L257" s="262">
        <f>L258</f>
        <v>0</v>
      </c>
    </row>
    <row r="258" spans="1:12" hidden="1">
      <c r="A258" s="267">
        <v>3</v>
      </c>
      <c r="B258" s="265">
        <v>2</v>
      </c>
      <c r="C258" s="265">
        <v>1</v>
      </c>
      <c r="D258" s="265">
        <v>4</v>
      </c>
      <c r="E258" s="265">
        <v>1</v>
      </c>
      <c r="F258" s="268"/>
      <c r="G258" s="266" t="s">
        <v>180</v>
      </c>
      <c r="H258" s="319">
        <v>225</v>
      </c>
      <c r="I258" s="282">
        <f>SUM(I259:I260)</f>
        <v>0</v>
      </c>
      <c r="J258" s="304">
        <f>SUM(J259:J260)</f>
        <v>0</v>
      </c>
      <c r="K258" s="283">
        <f>SUM(K259:K260)</f>
        <v>0</v>
      </c>
      <c r="L258" s="283">
        <f>SUM(L259:L260)</f>
        <v>0</v>
      </c>
    </row>
    <row r="259" spans="1:12" ht="25.5" hidden="1" customHeight="1">
      <c r="A259" s="272">
        <v>3</v>
      </c>
      <c r="B259" s="273">
        <v>2</v>
      </c>
      <c r="C259" s="273">
        <v>1</v>
      </c>
      <c r="D259" s="273">
        <v>4</v>
      </c>
      <c r="E259" s="273">
        <v>1</v>
      </c>
      <c r="F259" s="275">
        <v>1</v>
      </c>
      <c r="G259" s="274" t="s">
        <v>181</v>
      </c>
      <c r="H259" s="319">
        <v>226</v>
      </c>
      <c r="I259" s="279">
        <v>0</v>
      </c>
      <c r="J259" s="279">
        <v>0</v>
      </c>
      <c r="K259" s="279">
        <v>0</v>
      </c>
      <c r="L259" s="279">
        <v>0</v>
      </c>
    </row>
    <row r="260" spans="1:12" ht="25.5" hidden="1" customHeight="1">
      <c r="A260" s="272">
        <v>3</v>
      </c>
      <c r="B260" s="273">
        <v>2</v>
      </c>
      <c r="C260" s="273">
        <v>1</v>
      </c>
      <c r="D260" s="273">
        <v>4</v>
      </c>
      <c r="E260" s="273">
        <v>1</v>
      </c>
      <c r="F260" s="275">
        <v>2</v>
      </c>
      <c r="G260" s="274" t="s">
        <v>182</v>
      </c>
      <c r="H260" s="319">
        <v>227</v>
      </c>
      <c r="I260" s="279">
        <v>0</v>
      </c>
      <c r="J260" s="279">
        <v>0</v>
      </c>
      <c r="K260" s="279">
        <v>0</v>
      </c>
      <c r="L260" s="279">
        <v>0</v>
      </c>
    </row>
    <row r="261" spans="1:12" hidden="1">
      <c r="A261" s="272">
        <v>3</v>
      </c>
      <c r="B261" s="273">
        <v>2</v>
      </c>
      <c r="C261" s="273">
        <v>1</v>
      </c>
      <c r="D261" s="273">
        <v>5</v>
      </c>
      <c r="E261" s="273"/>
      <c r="F261" s="275"/>
      <c r="G261" s="274" t="s">
        <v>183</v>
      </c>
      <c r="H261" s="319">
        <v>228</v>
      </c>
      <c r="I261" s="261">
        <f t="shared" ref="I261:L262" si="24">I262</f>
        <v>0</v>
      </c>
      <c r="J261" s="302">
        <f t="shared" si="24"/>
        <v>0</v>
      </c>
      <c r="K261" s="262">
        <f t="shared" si="24"/>
        <v>0</v>
      </c>
      <c r="L261" s="262">
        <f t="shared" si="24"/>
        <v>0</v>
      </c>
    </row>
    <row r="262" spans="1:12" hidden="1">
      <c r="A262" s="272">
        <v>3</v>
      </c>
      <c r="B262" s="273">
        <v>2</v>
      </c>
      <c r="C262" s="273">
        <v>1</v>
      </c>
      <c r="D262" s="273">
        <v>5</v>
      </c>
      <c r="E262" s="273">
        <v>1</v>
      </c>
      <c r="F262" s="275"/>
      <c r="G262" s="274" t="s">
        <v>183</v>
      </c>
      <c r="H262" s="319">
        <v>229</v>
      </c>
      <c r="I262" s="262">
        <f t="shared" si="24"/>
        <v>0</v>
      </c>
      <c r="J262" s="302">
        <f t="shared" si="24"/>
        <v>0</v>
      </c>
      <c r="K262" s="262">
        <f t="shared" si="24"/>
        <v>0</v>
      </c>
      <c r="L262" s="262">
        <f t="shared" si="24"/>
        <v>0</v>
      </c>
    </row>
    <row r="263" spans="1:12" hidden="1">
      <c r="A263" s="293">
        <v>3</v>
      </c>
      <c r="B263" s="294">
        <v>2</v>
      </c>
      <c r="C263" s="294">
        <v>1</v>
      </c>
      <c r="D263" s="294">
        <v>5</v>
      </c>
      <c r="E263" s="294">
        <v>1</v>
      </c>
      <c r="F263" s="295">
        <v>1</v>
      </c>
      <c r="G263" s="274" t="s">
        <v>183</v>
      </c>
      <c r="H263" s="319">
        <v>230</v>
      </c>
      <c r="I263" s="327">
        <v>0</v>
      </c>
      <c r="J263" s="327">
        <v>0</v>
      </c>
      <c r="K263" s="327">
        <v>0</v>
      </c>
      <c r="L263" s="327">
        <v>0</v>
      </c>
    </row>
    <row r="264" spans="1:12" hidden="1">
      <c r="A264" s="272">
        <v>3</v>
      </c>
      <c r="B264" s="273">
        <v>2</v>
      </c>
      <c r="C264" s="273">
        <v>1</v>
      </c>
      <c r="D264" s="273">
        <v>6</v>
      </c>
      <c r="E264" s="273"/>
      <c r="F264" s="275"/>
      <c r="G264" s="274" t="s">
        <v>184</v>
      </c>
      <c r="H264" s="319">
        <v>231</v>
      </c>
      <c r="I264" s="261">
        <f t="shared" ref="I264:L265" si="25">I265</f>
        <v>0</v>
      </c>
      <c r="J264" s="302">
        <f t="shared" si="25"/>
        <v>0</v>
      </c>
      <c r="K264" s="262">
        <f t="shared" si="25"/>
        <v>0</v>
      </c>
      <c r="L264" s="262">
        <f t="shared" si="25"/>
        <v>0</v>
      </c>
    </row>
    <row r="265" spans="1:12" hidden="1">
      <c r="A265" s="272">
        <v>3</v>
      </c>
      <c r="B265" s="272">
        <v>2</v>
      </c>
      <c r="C265" s="273">
        <v>1</v>
      </c>
      <c r="D265" s="273">
        <v>6</v>
      </c>
      <c r="E265" s="273">
        <v>1</v>
      </c>
      <c r="F265" s="275"/>
      <c r="G265" s="274" t="s">
        <v>184</v>
      </c>
      <c r="H265" s="319">
        <v>232</v>
      </c>
      <c r="I265" s="261">
        <f t="shared" si="25"/>
        <v>0</v>
      </c>
      <c r="J265" s="302">
        <f t="shared" si="25"/>
        <v>0</v>
      </c>
      <c r="K265" s="262">
        <f t="shared" si="25"/>
        <v>0</v>
      </c>
      <c r="L265" s="262">
        <f t="shared" si="25"/>
        <v>0</v>
      </c>
    </row>
    <row r="266" spans="1:12" hidden="1">
      <c r="A266" s="267">
        <v>3</v>
      </c>
      <c r="B266" s="267">
        <v>2</v>
      </c>
      <c r="C266" s="273">
        <v>1</v>
      </c>
      <c r="D266" s="273">
        <v>6</v>
      </c>
      <c r="E266" s="273">
        <v>1</v>
      </c>
      <c r="F266" s="275">
        <v>1</v>
      </c>
      <c r="G266" s="274" t="s">
        <v>184</v>
      </c>
      <c r="H266" s="319">
        <v>233</v>
      </c>
      <c r="I266" s="327">
        <v>0</v>
      </c>
      <c r="J266" s="327">
        <v>0</v>
      </c>
      <c r="K266" s="327">
        <v>0</v>
      </c>
      <c r="L266" s="327">
        <v>0</v>
      </c>
    </row>
    <row r="267" spans="1:12" hidden="1">
      <c r="A267" s="272">
        <v>3</v>
      </c>
      <c r="B267" s="272">
        <v>2</v>
      </c>
      <c r="C267" s="273">
        <v>1</v>
      </c>
      <c r="D267" s="273">
        <v>7</v>
      </c>
      <c r="E267" s="273"/>
      <c r="F267" s="275"/>
      <c r="G267" s="274" t="s">
        <v>185</v>
      </c>
      <c r="H267" s="319">
        <v>234</v>
      </c>
      <c r="I267" s="261">
        <f>I268</f>
        <v>0</v>
      </c>
      <c r="J267" s="302">
        <f>J268</f>
        <v>0</v>
      </c>
      <c r="K267" s="262">
        <f>K268</f>
        <v>0</v>
      </c>
      <c r="L267" s="262">
        <f>L268</f>
        <v>0</v>
      </c>
    </row>
    <row r="268" spans="1:12" hidden="1">
      <c r="A268" s="272">
        <v>3</v>
      </c>
      <c r="B268" s="273">
        <v>2</v>
      </c>
      <c r="C268" s="273">
        <v>1</v>
      </c>
      <c r="D268" s="273">
        <v>7</v>
      </c>
      <c r="E268" s="273">
        <v>1</v>
      </c>
      <c r="F268" s="275"/>
      <c r="G268" s="274" t="s">
        <v>185</v>
      </c>
      <c r="H268" s="319">
        <v>235</v>
      </c>
      <c r="I268" s="261">
        <f>I269+I270</f>
        <v>0</v>
      </c>
      <c r="J268" s="261">
        <f>J269+J270</f>
        <v>0</v>
      </c>
      <c r="K268" s="261">
        <f>K269+K270</f>
        <v>0</v>
      </c>
      <c r="L268" s="261">
        <f>L269+L270</f>
        <v>0</v>
      </c>
    </row>
    <row r="269" spans="1:12" ht="25.5" hidden="1" customHeight="1">
      <c r="A269" s="272">
        <v>3</v>
      </c>
      <c r="B269" s="273">
        <v>2</v>
      </c>
      <c r="C269" s="273">
        <v>1</v>
      </c>
      <c r="D269" s="273">
        <v>7</v>
      </c>
      <c r="E269" s="273">
        <v>1</v>
      </c>
      <c r="F269" s="275">
        <v>1</v>
      </c>
      <c r="G269" s="274" t="s">
        <v>186</v>
      </c>
      <c r="H269" s="319">
        <v>236</v>
      </c>
      <c r="I269" s="278">
        <v>0</v>
      </c>
      <c r="J269" s="279">
        <v>0</v>
      </c>
      <c r="K269" s="279">
        <v>0</v>
      </c>
      <c r="L269" s="279">
        <v>0</v>
      </c>
    </row>
    <row r="270" spans="1:12" ht="25.5" hidden="1" customHeight="1">
      <c r="A270" s="272">
        <v>3</v>
      </c>
      <c r="B270" s="273">
        <v>2</v>
      </c>
      <c r="C270" s="273">
        <v>1</v>
      </c>
      <c r="D270" s="273">
        <v>7</v>
      </c>
      <c r="E270" s="273">
        <v>1</v>
      </c>
      <c r="F270" s="275">
        <v>2</v>
      </c>
      <c r="G270" s="274" t="s">
        <v>187</v>
      </c>
      <c r="H270" s="319">
        <v>237</v>
      </c>
      <c r="I270" s="279">
        <v>0</v>
      </c>
      <c r="J270" s="279">
        <v>0</v>
      </c>
      <c r="K270" s="279">
        <v>0</v>
      </c>
      <c r="L270" s="279">
        <v>0</v>
      </c>
    </row>
    <row r="271" spans="1:12" ht="38.25" hidden="1" customHeight="1">
      <c r="A271" s="272">
        <v>3</v>
      </c>
      <c r="B271" s="273">
        <v>2</v>
      </c>
      <c r="C271" s="273">
        <v>2</v>
      </c>
      <c r="D271" s="336"/>
      <c r="E271" s="336"/>
      <c r="F271" s="337"/>
      <c r="G271" s="274" t="s">
        <v>188</v>
      </c>
      <c r="H271" s="319">
        <v>238</v>
      </c>
      <c r="I271" s="261">
        <f>SUM(I272+I281+I285+I289+I293+I296+I299)</f>
        <v>0</v>
      </c>
      <c r="J271" s="302">
        <f>SUM(J272+J281+J285+J289+J293+J296+J299)</f>
        <v>0</v>
      </c>
      <c r="K271" s="262">
        <f>SUM(K272+K281+K285+K289+K293+K296+K299)</f>
        <v>0</v>
      </c>
      <c r="L271" s="262">
        <f>SUM(L272+L281+L285+L289+L293+L296+L299)</f>
        <v>0</v>
      </c>
    </row>
    <row r="272" spans="1:12" hidden="1">
      <c r="A272" s="272">
        <v>3</v>
      </c>
      <c r="B272" s="273">
        <v>2</v>
      </c>
      <c r="C272" s="273">
        <v>2</v>
      </c>
      <c r="D272" s="273">
        <v>1</v>
      </c>
      <c r="E272" s="273"/>
      <c r="F272" s="275"/>
      <c r="G272" s="274" t="s">
        <v>189</v>
      </c>
      <c r="H272" s="319">
        <v>239</v>
      </c>
      <c r="I272" s="261">
        <f>I273</f>
        <v>0</v>
      </c>
      <c r="J272" s="261">
        <f>J273</f>
        <v>0</v>
      </c>
      <c r="K272" s="261">
        <f>K273</f>
        <v>0</v>
      </c>
      <c r="L272" s="261">
        <f>L273</f>
        <v>0</v>
      </c>
    </row>
    <row r="273" spans="1:12" hidden="1">
      <c r="A273" s="276">
        <v>3</v>
      </c>
      <c r="B273" s="272">
        <v>2</v>
      </c>
      <c r="C273" s="273">
        <v>2</v>
      </c>
      <c r="D273" s="273">
        <v>1</v>
      </c>
      <c r="E273" s="273">
        <v>1</v>
      </c>
      <c r="F273" s="275"/>
      <c r="G273" s="274" t="s">
        <v>167</v>
      </c>
      <c r="H273" s="319">
        <v>240</v>
      </c>
      <c r="I273" s="261">
        <f>SUM(I274)</f>
        <v>0</v>
      </c>
      <c r="J273" s="261">
        <f>SUM(J274)</f>
        <v>0</v>
      </c>
      <c r="K273" s="261">
        <f>SUM(K274)</f>
        <v>0</v>
      </c>
      <c r="L273" s="261">
        <f>SUM(L274)</f>
        <v>0</v>
      </c>
    </row>
    <row r="274" spans="1:12" hidden="1">
      <c r="A274" s="276">
        <v>3</v>
      </c>
      <c r="B274" s="272">
        <v>2</v>
      </c>
      <c r="C274" s="273">
        <v>2</v>
      </c>
      <c r="D274" s="273">
        <v>1</v>
      </c>
      <c r="E274" s="273">
        <v>1</v>
      </c>
      <c r="F274" s="275">
        <v>1</v>
      </c>
      <c r="G274" s="274" t="s">
        <v>167</v>
      </c>
      <c r="H274" s="319">
        <v>241</v>
      </c>
      <c r="I274" s="279">
        <v>0</v>
      </c>
      <c r="J274" s="279">
        <v>0</v>
      </c>
      <c r="K274" s="279">
        <v>0</v>
      </c>
      <c r="L274" s="279">
        <v>0</v>
      </c>
    </row>
    <row r="275" spans="1:12" hidden="1">
      <c r="A275" s="276">
        <v>3</v>
      </c>
      <c r="B275" s="272">
        <v>2</v>
      </c>
      <c r="C275" s="273">
        <v>2</v>
      </c>
      <c r="D275" s="273">
        <v>1</v>
      </c>
      <c r="E275" s="273">
        <v>2</v>
      </c>
      <c r="F275" s="275"/>
      <c r="G275" s="274" t="s">
        <v>190</v>
      </c>
      <c r="H275" s="319">
        <v>242</v>
      </c>
      <c r="I275" s="261">
        <f>SUM(I276:I277)</f>
        <v>0</v>
      </c>
      <c r="J275" s="261">
        <f>SUM(J276:J277)</f>
        <v>0</v>
      </c>
      <c r="K275" s="261">
        <f>SUM(K276:K277)</f>
        <v>0</v>
      </c>
      <c r="L275" s="261">
        <f>SUM(L276:L277)</f>
        <v>0</v>
      </c>
    </row>
    <row r="276" spans="1:12" hidden="1">
      <c r="A276" s="276">
        <v>3</v>
      </c>
      <c r="B276" s="272">
        <v>2</v>
      </c>
      <c r="C276" s="273">
        <v>2</v>
      </c>
      <c r="D276" s="273">
        <v>1</v>
      </c>
      <c r="E276" s="273">
        <v>2</v>
      </c>
      <c r="F276" s="275">
        <v>1</v>
      </c>
      <c r="G276" s="274" t="s">
        <v>169</v>
      </c>
      <c r="H276" s="319">
        <v>243</v>
      </c>
      <c r="I276" s="279">
        <v>0</v>
      </c>
      <c r="J276" s="278">
        <v>0</v>
      </c>
      <c r="K276" s="279">
        <v>0</v>
      </c>
      <c r="L276" s="279">
        <v>0</v>
      </c>
    </row>
    <row r="277" spans="1:12" hidden="1">
      <c r="A277" s="276">
        <v>3</v>
      </c>
      <c r="B277" s="272">
        <v>2</v>
      </c>
      <c r="C277" s="273">
        <v>2</v>
      </c>
      <c r="D277" s="273">
        <v>1</v>
      </c>
      <c r="E277" s="273">
        <v>2</v>
      </c>
      <c r="F277" s="275">
        <v>2</v>
      </c>
      <c r="G277" s="274" t="s">
        <v>170</v>
      </c>
      <c r="H277" s="319">
        <v>244</v>
      </c>
      <c r="I277" s="279">
        <v>0</v>
      </c>
      <c r="J277" s="278">
        <v>0</v>
      </c>
      <c r="K277" s="279">
        <v>0</v>
      </c>
      <c r="L277" s="279">
        <v>0</v>
      </c>
    </row>
    <row r="278" spans="1:12" hidden="1">
      <c r="A278" s="276">
        <v>3</v>
      </c>
      <c r="B278" s="272">
        <v>2</v>
      </c>
      <c r="C278" s="273">
        <v>2</v>
      </c>
      <c r="D278" s="273">
        <v>1</v>
      </c>
      <c r="E278" s="273">
        <v>3</v>
      </c>
      <c r="F278" s="275"/>
      <c r="G278" s="274" t="s">
        <v>171</v>
      </c>
      <c r="H278" s="319">
        <v>245</v>
      </c>
      <c r="I278" s="261">
        <f>SUM(I279:I280)</f>
        <v>0</v>
      </c>
      <c r="J278" s="261">
        <f>SUM(J279:J280)</f>
        <v>0</v>
      </c>
      <c r="K278" s="261">
        <f>SUM(K279:K280)</f>
        <v>0</v>
      </c>
      <c r="L278" s="261">
        <f>SUM(L279:L280)</f>
        <v>0</v>
      </c>
    </row>
    <row r="279" spans="1:12" hidden="1">
      <c r="A279" s="276">
        <v>3</v>
      </c>
      <c r="B279" s="272">
        <v>2</v>
      </c>
      <c r="C279" s="273">
        <v>2</v>
      </c>
      <c r="D279" s="273">
        <v>1</v>
      </c>
      <c r="E279" s="273">
        <v>3</v>
      </c>
      <c r="F279" s="275">
        <v>1</v>
      </c>
      <c r="G279" s="274" t="s">
        <v>172</v>
      </c>
      <c r="H279" s="319">
        <v>246</v>
      </c>
      <c r="I279" s="279">
        <v>0</v>
      </c>
      <c r="J279" s="278">
        <v>0</v>
      </c>
      <c r="K279" s="279">
        <v>0</v>
      </c>
      <c r="L279" s="279">
        <v>0</v>
      </c>
    </row>
    <row r="280" spans="1:12" hidden="1">
      <c r="A280" s="276">
        <v>3</v>
      </c>
      <c r="B280" s="272">
        <v>2</v>
      </c>
      <c r="C280" s="273">
        <v>2</v>
      </c>
      <c r="D280" s="273">
        <v>1</v>
      </c>
      <c r="E280" s="273">
        <v>3</v>
      </c>
      <c r="F280" s="275">
        <v>2</v>
      </c>
      <c r="G280" s="274" t="s">
        <v>191</v>
      </c>
      <c r="H280" s="319">
        <v>247</v>
      </c>
      <c r="I280" s="279">
        <v>0</v>
      </c>
      <c r="J280" s="278">
        <v>0</v>
      </c>
      <c r="K280" s="279">
        <v>0</v>
      </c>
      <c r="L280" s="279">
        <v>0</v>
      </c>
    </row>
    <row r="281" spans="1:12" ht="25.5" hidden="1" customHeight="1">
      <c r="A281" s="276">
        <v>3</v>
      </c>
      <c r="B281" s="272">
        <v>2</v>
      </c>
      <c r="C281" s="273">
        <v>2</v>
      </c>
      <c r="D281" s="273">
        <v>2</v>
      </c>
      <c r="E281" s="273"/>
      <c r="F281" s="275"/>
      <c r="G281" s="274" t="s">
        <v>192</v>
      </c>
      <c r="H281" s="319">
        <v>248</v>
      </c>
      <c r="I281" s="261">
        <f>I282</f>
        <v>0</v>
      </c>
      <c r="J281" s="262">
        <f>J282</f>
        <v>0</v>
      </c>
      <c r="K281" s="261">
        <f>K282</f>
        <v>0</v>
      </c>
      <c r="L281" s="262">
        <f>L282</f>
        <v>0</v>
      </c>
    </row>
    <row r="282" spans="1:12" ht="25.5" hidden="1" customHeight="1">
      <c r="A282" s="272">
        <v>3</v>
      </c>
      <c r="B282" s="273">
        <v>2</v>
      </c>
      <c r="C282" s="265">
        <v>2</v>
      </c>
      <c r="D282" s="265">
        <v>2</v>
      </c>
      <c r="E282" s="265">
        <v>1</v>
      </c>
      <c r="F282" s="268"/>
      <c r="G282" s="274" t="s">
        <v>192</v>
      </c>
      <c r="H282" s="319">
        <v>249</v>
      </c>
      <c r="I282" s="282">
        <f>SUM(I283:I284)</f>
        <v>0</v>
      </c>
      <c r="J282" s="304">
        <f>SUM(J283:J284)</f>
        <v>0</v>
      </c>
      <c r="K282" s="283">
        <f>SUM(K283:K284)</f>
        <v>0</v>
      </c>
      <c r="L282" s="283">
        <f>SUM(L283:L284)</f>
        <v>0</v>
      </c>
    </row>
    <row r="283" spans="1:12" ht="25.5" hidden="1" customHeight="1">
      <c r="A283" s="272">
        <v>3</v>
      </c>
      <c r="B283" s="273">
        <v>2</v>
      </c>
      <c r="C283" s="273">
        <v>2</v>
      </c>
      <c r="D283" s="273">
        <v>2</v>
      </c>
      <c r="E283" s="273">
        <v>1</v>
      </c>
      <c r="F283" s="275">
        <v>1</v>
      </c>
      <c r="G283" s="274" t="s">
        <v>193</v>
      </c>
      <c r="H283" s="319">
        <v>250</v>
      </c>
      <c r="I283" s="279">
        <v>0</v>
      </c>
      <c r="J283" s="279">
        <v>0</v>
      </c>
      <c r="K283" s="279">
        <v>0</v>
      </c>
      <c r="L283" s="279">
        <v>0</v>
      </c>
    </row>
    <row r="284" spans="1:12" ht="25.5" hidden="1" customHeight="1">
      <c r="A284" s="272">
        <v>3</v>
      </c>
      <c r="B284" s="273">
        <v>2</v>
      </c>
      <c r="C284" s="273">
        <v>2</v>
      </c>
      <c r="D284" s="273">
        <v>2</v>
      </c>
      <c r="E284" s="273">
        <v>1</v>
      </c>
      <c r="F284" s="275">
        <v>2</v>
      </c>
      <c r="G284" s="276" t="s">
        <v>194</v>
      </c>
      <c r="H284" s="319">
        <v>251</v>
      </c>
      <c r="I284" s="279">
        <v>0</v>
      </c>
      <c r="J284" s="279">
        <v>0</v>
      </c>
      <c r="K284" s="279">
        <v>0</v>
      </c>
      <c r="L284" s="279">
        <v>0</v>
      </c>
    </row>
    <row r="285" spans="1:12" ht="25.5" hidden="1" customHeight="1">
      <c r="A285" s="272">
        <v>3</v>
      </c>
      <c r="B285" s="273">
        <v>2</v>
      </c>
      <c r="C285" s="273">
        <v>2</v>
      </c>
      <c r="D285" s="273">
        <v>3</v>
      </c>
      <c r="E285" s="273"/>
      <c r="F285" s="275"/>
      <c r="G285" s="274" t="s">
        <v>195</v>
      </c>
      <c r="H285" s="319">
        <v>252</v>
      </c>
      <c r="I285" s="261">
        <f>I286</f>
        <v>0</v>
      </c>
      <c r="J285" s="302">
        <f>J286</f>
        <v>0</v>
      </c>
      <c r="K285" s="262">
        <f>K286</f>
        <v>0</v>
      </c>
      <c r="L285" s="262">
        <f>L286</f>
        <v>0</v>
      </c>
    </row>
    <row r="286" spans="1:12" ht="25.5" hidden="1" customHeight="1">
      <c r="A286" s="267">
        <v>3</v>
      </c>
      <c r="B286" s="273">
        <v>2</v>
      </c>
      <c r="C286" s="273">
        <v>2</v>
      </c>
      <c r="D286" s="273">
        <v>3</v>
      </c>
      <c r="E286" s="273">
        <v>1</v>
      </c>
      <c r="F286" s="275"/>
      <c r="G286" s="274" t="s">
        <v>195</v>
      </c>
      <c r="H286" s="319">
        <v>253</v>
      </c>
      <c r="I286" s="261">
        <f>I287+I288</f>
        <v>0</v>
      </c>
      <c r="J286" s="261">
        <f>J287+J288</f>
        <v>0</v>
      </c>
      <c r="K286" s="261">
        <f>K287+K288</f>
        <v>0</v>
      </c>
      <c r="L286" s="261">
        <f>L287+L288</f>
        <v>0</v>
      </c>
    </row>
    <row r="287" spans="1:12" ht="25.5" hidden="1" customHeight="1">
      <c r="A287" s="267">
        <v>3</v>
      </c>
      <c r="B287" s="273">
        <v>2</v>
      </c>
      <c r="C287" s="273">
        <v>2</v>
      </c>
      <c r="D287" s="273">
        <v>3</v>
      </c>
      <c r="E287" s="273">
        <v>1</v>
      </c>
      <c r="F287" s="275">
        <v>1</v>
      </c>
      <c r="G287" s="274" t="s">
        <v>196</v>
      </c>
      <c r="H287" s="319">
        <v>254</v>
      </c>
      <c r="I287" s="279">
        <v>0</v>
      </c>
      <c r="J287" s="279">
        <v>0</v>
      </c>
      <c r="K287" s="279">
        <v>0</v>
      </c>
      <c r="L287" s="279">
        <v>0</v>
      </c>
    </row>
    <row r="288" spans="1:12" ht="25.5" hidden="1" customHeight="1">
      <c r="A288" s="267">
        <v>3</v>
      </c>
      <c r="B288" s="273">
        <v>2</v>
      </c>
      <c r="C288" s="273">
        <v>2</v>
      </c>
      <c r="D288" s="273">
        <v>3</v>
      </c>
      <c r="E288" s="273">
        <v>1</v>
      </c>
      <c r="F288" s="275">
        <v>2</v>
      </c>
      <c r="G288" s="274" t="s">
        <v>197</v>
      </c>
      <c r="H288" s="319">
        <v>255</v>
      </c>
      <c r="I288" s="279">
        <v>0</v>
      </c>
      <c r="J288" s="279">
        <v>0</v>
      </c>
      <c r="K288" s="279">
        <v>0</v>
      </c>
      <c r="L288" s="279">
        <v>0</v>
      </c>
    </row>
    <row r="289" spans="1:12" hidden="1">
      <c r="A289" s="272">
        <v>3</v>
      </c>
      <c r="B289" s="273">
        <v>2</v>
      </c>
      <c r="C289" s="273">
        <v>2</v>
      </c>
      <c r="D289" s="273">
        <v>4</v>
      </c>
      <c r="E289" s="273"/>
      <c r="F289" s="275"/>
      <c r="G289" s="274" t="s">
        <v>198</v>
      </c>
      <c r="H289" s="319">
        <v>256</v>
      </c>
      <c r="I289" s="261">
        <f>I290</f>
        <v>0</v>
      </c>
      <c r="J289" s="302">
        <f>J290</f>
        <v>0</v>
      </c>
      <c r="K289" s="262">
        <f>K290</f>
        <v>0</v>
      </c>
      <c r="L289" s="262">
        <f>L290</f>
        <v>0</v>
      </c>
    </row>
    <row r="290" spans="1:12" hidden="1">
      <c r="A290" s="272">
        <v>3</v>
      </c>
      <c r="B290" s="273">
        <v>2</v>
      </c>
      <c r="C290" s="273">
        <v>2</v>
      </c>
      <c r="D290" s="273">
        <v>4</v>
      </c>
      <c r="E290" s="273">
        <v>1</v>
      </c>
      <c r="F290" s="275"/>
      <c r="G290" s="274" t="s">
        <v>198</v>
      </c>
      <c r="H290" s="319">
        <v>257</v>
      </c>
      <c r="I290" s="261">
        <f>SUM(I291:I292)</f>
        <v>0</v>
      </c>
      <c r="J290" s="302">
        <f>SUM(J291:J292)</f>
        <v>0</v>
      </c>
      <c r="K290" s="262">
        <f>SUM(K291:K292)</f>
        <v>0</v>
      </c>
      <c r="L290" s="262">
        <f>SUM(L291:L292)</f>
        <v>0</v>
      </c>
    </row>
    <row r="291" spans="1:12" ht="25.5" hidden="1" customHeight="1">
      <c r="A291" s="272">
        <v>3</v>
      </c>
      <c r="B291" s="273">
        <v>2</v>
      </c>
      <c r="C291" s="273">
        <v>2</v>
      </c>
      <c r="D291" s="273">
        <v>4</v>
      </c>
      <c r="E291" s="273">
        <v>1</v>
      </c>
      <c r="F291" s="275">
        <v>1</v>
      </c>
      <c r="G291" s="274" t="s">
        <v>199</v>
      </c>
      <c r="H291" s="319">
        <v>258</v>
      </c>
      <c r="I291" s="279">
        <v>0</v>
      </c>
      <c r="J291" s="279">
        <v>0</v>
      </c>
      <c r="K291" s="279">
        <v>0</v>
      </c>
      <c r="L291" s="279">
        <v>0</v>
      </c>
    </row>
    <row r="292" spans="1:12" ht="25.5" hidden="1" customHeight="1">
      <c r="A292" s="267">
        <v>3</v>
      </c>
      <c r="B292" s="265">
        <v>2</v>
      </c>
      <c r="C292" s="265">
        <v>2</v>
      </c>
      <c r="D292" s="265">
        <v>4</v>
      </c>
      <c r="E292" s="265">
        <v>1</v>
      </c>
      <c r="F292" s="268">
        <v>2</v>
      </c>
      <c r="G292" s="276" t="s">
        <v>200</v>
      </c>
      <c r="H292" s="319">
        <v>259</v>
      </c>
      <c r="I292" s="279">
        <v>0</v>
      </c>
      <c r="J292" s="279">
        <v>0</v>
      </c>
      <c r="K292" s="279">
        <v>0</v>
      </c>
      <c r="L292" s="279">
        <v>0</v>
      </c>
    </row>
    <row r="293" spans="1:12" hidden="1">
      <c r="A293" s="272">
        <v>3</v>
      </c>
      <c r="B293" s="273">
        <v>2</v>
      </c>
      <c r="C293" s="273">
        <v>2</v>
      </c>
      <c r="D293" s="273">
        <v>5</v>
      </c>
      <c r="E293" s="273"/>
      <c r="F293" s="275"/>
      <c r="G293" s="274" t="s">
        <v>201</v>
      </c>
      <c r="H293" s="319">
        <v>260</v>
      </c>
      <c r="I293" s="261">
        <f t="shared" ref="I293:L294" si="26">I294</f>
        <v>0</v>
      </c>
      <c r="J293" s="302">
        <f t="shared" si="26"/>
        <v>0</v>
      </c>
      <c r="K293" s="262">
        <f t="shared" si="26"/>
        <v>0</v>
      </c>
      <c r="L293" s="262">
        <f t="shared" si="26"/>
        <v>0</v>
      </c>
    </row>
    <row r="294" spans="1:12" hidden="1">
      <c r="A294" s="272">
        <v>3</v>
      </c>
      <c r="B294" s="273">
        <v>2</v>
      </c>
      <c r="C294" s="273">
        <v>2</v>
      </c>
      <c r="D294" s="273">
        <v>5</v>
      </c>
      <c r="E294" s="273">
        <v>1</v>
      </c>
      <c r="F294" s="275"/>
      <c r="G294" s="274" t="s">
        <v>201</v>
      </c>
      <c r="H294" s="319">
        <v>261</v>
      </c>
      <c r="I294" s="261">
        <f t="shared" si="26"/>
        <v>0</v>
      </c>
      <c r="J294" s="302">
        <f t="shared" si="26"/>
        <v>0</v>
      </c>
      <c r="K294" s="262">
        <f t="shared" si="26"/>
        <v>0</v>
      </c>
      <c r="L294" s="262">
        <f t="shared" si="26"/>
        <v>0</v>
      </c>
    </row>
    <row r="295" spans="1:12" hidden="1">
      <c r="A295" s="272">
        <v>3</v>
      </c>
      <c r="B295" s="273">
        <v>2</v>
      </c>
      <c r="C295" s="273">
        <v>2</v>
      </c>
      <c r="D295" s="273">
        <v>5</v>
      </c>
      <c r="E295" s="273">
        <v>1</v>
      </c>
      <c r="F295" s="275">
        <v>1</v>
      </c>
      <c r="G295" s="274" t="s">
        <v>201</v>
      </c>
      <c r="H295" s="319">
        <v>262</v>
      </c>
      <c r="I295" s="279">
        <v>0</v>
      </c>
      <c r="J295" s="279">
        <v>0</v>
      </c>
      <c r="K295" s="279">
        <v>0</v>
      </c>
      <c r="L295" s="279">
        <v>0</v>
      </c>
    </row>
    <row r="296" spans="1:12" hidden="1">
      <c r="A296" s="272">
        <v>3</v>
      </c>
      <c r="B296" s="273">
        <v>2</v>
      </c>
      <c r="C296" s="273">
        <v>2</v>
      </c>
      <c r="D296" s="273">
        <v>6</v>
      </c>
      <c r="E296" s="273"/>
      <c r="F296" s="275"/>
      <c r="G296" s="274" t="s">
        <v>184</v>
      </c>
      <c r="H296" s="319">
        <v>263</v>
      </c>
      <c r="I296" s="261">
        <f t="shared" ref="I296:L297" si="27">I297</f>
        <v>0</v>
      </c>
      <c r="J296" s="338">
        <f t="shared" si="27"/>
        <v>0</v>
      </c>
      <c r="K296" s="262">
        <f t="shared" si="27"/>
        <v>0</v>
      </c>
      <c r="L296" s="262">
        <f t="shared" si="27"/>
        <v>0</v>
      </c>
    </row>
    <row r="297" spans="1:12" hidden="1">
      <c r="A297" s="272">
        <v>3</v>
      </c>
      <c r="B297" s="273">
        <v>2</v>
      </c>
      <c r="C297" s="273">
        <v>2</v>
      </c>
      <c r="D297" s="273">
        <v>6</v>
      </c>
      <c r="E297" s="273">
        <v>1</v>
      </c>
      <c r="F297" s="275"/>
      <c r="G297" s="274" t="s">
        <v>184</v>
      </c>
      <c r="H297" s="319">
        <v>264</v>
      </c>
      <c r="I297" s="261">
        <f t="shared" si="27"/>
        <v>0</v>
      </c>
      <c r="J297" s="338">
        <f t="shared" si="27"/>
        <v>0</v>
      </c>
      <c r="K297" s="262">
        <f t="shared" si="27"/>
        <v>0</v>
      </c>
      <c r="L297" s="262">
        <f t="shared" si="27"/>
        <v>0</v>
      </c>
    </row>
    <row r="298" spans="1:12" hidden="1">
      <c r="A298" s="272">
        <v>3</v>
      </c>
      <c r="B298" s="294">
        <v>2</v>
      </c>
      <c r="C298" s="294">
        <v>2</v>
      </c>
      <c r="D298" s="273">
        <v>6</v>
      </c>
      <c r="E298" s="294">
        <v>1</v>
      </c>
      <c r="F298" s="295">
        <v>1</v>
      </c>
      <c r="G298" s="296" t="s">
        <v>184</v>
      </c>
      <c r="H298" s="319">
        <v>265</v>
      </c>
      <c r="I298" s="279">
        <v>0</v>
      </c>
      <c r="J298" s="279">
        <v>0</v>
      </c>
      <c r="K298" s="279">
        <v>0</v>
      </c>
      <c r="L298" s="279">
        <v>0</v>
      </c>
    </row>
    <row r="299" spans="1:12" hidden="1">
      <c r="A299" s="276">
        <v>3</v>
      </c>
      <c r="B299" s="272">
        <v>2</v>
      </c>
      <c r="C299" s="273">
        <v>2</v>
      </c>
      <c r="D299" s="273">
        <v>7</v>
      </c>
      <c r="E299" s="273"/>
      <c r="F299" s="275"/>
      <c r="G299" s="274" t="s">
        <v>185</v>
      </c>
      <c r="H299" s="319">
        <v>266</v>
      </c>
      <c r="I299" s="261">
        <f>I300</f>
        <v>0</v>
      </c>
      <c r="J299" s="338">
        <f>J300</f>
        <v>0</v>
      </c>
      <c r="K299" s="262">
        <f>K300</f>
        <v>0</v>
      </c>
      <c r="L299" s="262">
        <f>L300</f>
        <v>0</v>
      </c>
    </row>
    <row r="300" spans="1:12" hidden="1">
      <c r="A300" s="276">
        <v>3</v>
      </c>
      <c r="B300" s="272">
        <v>2</v>
      </c>
      <c r="C300" s="273">
        <v>2</v>
      </c>
      <c r="D300" s="273">
        <v>7</v>
      </c>
      <c r="E300" s="273">
        <v>1</v>
      </c>
      <c r="F300" s="275"/>
      <c r="G300" s="274" t="s">
        <v>185</v>
      </c>
      <c r="H300" s="319">
        <v>267</v>
      </c>
      <c r="I300" s="261">
        <f>I301+I302</f>
        <v>0</v>
      </c>
      <c r="J300" s="261">
        <f>J301+J302</f>
        <v>0</v>
      </c>
      <c r="K300" s="261">
        <f>K301+K302</f>
        <v>0</v>
      </c>
      <c r="L300" s="261">
        <f>L301+L302</f>
        <v>0</v>
      </c>
    </row>
    <row r="301" spans="1:12" ht="25.5" hidden="1" customHeight="1">
      <c r="A301" s="276">
        <v>3</v>
      </c>
      <c r="B301" s="272">
        <v>2</v>
      </c>
      <c r="C301" s="272">
        <v>2</v>
      </c>
      <c r="D301" s="273">
        <v>7</v>
      </c>
      <c r="E301" s="273">
        <v>1</v>
      </c>
      <c r="F301" s="275">
        <v>1</v>
      </c>
      <c r="G301" s="274" t="s">
        <v>186</v>
      </c>
      <c r="H301" s="319">
        <v>268</v>
      </c>
      <c r="I301" s="279">
        <v>0</v>
      </c>
      <c r="J301" s="279">
        <v>0</v>
      </c>
      <c r="K301" s="279">
        <v>0</v>
      </c>
      <c r="L301" s="279">
        <v>0</v>
      </c>
    </row>
    <row r="302" spans="1:12" ht="25.5" hidden="1" customHeight="1">
      <c r="A302" s="276">
        <v>3</v>
      </c>
      <c r="B302" s="272">
        <v>2</v>
      </c>
      <c r="C302" s="272">
        <v>2</v>
      </c>
      <c r="D302" s="273">
        <v>7</v>
      </c>
      <c r="E302" s="273">
        <v>1</v>
      </c>
      <c r="F302" s="275">
        <v>2</v>
      </c>
      <c r="G302" s="274" t="s">
        <v>187</v>
      </c>
      <c r="H302" s="319">
        <v>269</v>
      </c>
      <c r="I302" s="279">
        <v>0</v>
      </c>
      <c r="J302" s="279">
        <v>0</v>
      </c>
      <c r="K302" s="279">
        <v>0</v>
      </c>
      <c r="L302" s="279">
        <v>0</v>
      </c>
    </row>
    <row r="303" spans="1:12" ht="25.5" hidden="1" customHeight="1">
      <c r="A303" s="280">
        <v>3</v>
      </c>
      <c r="B303" s="280">
        <v>3</v>
      </c>
      <c r="C303" s="257"/>
      <c r="D303" s="258"/>
      <c r="E303" s="258"/>
      <c r="F303" s="260"/>
      <c r="G303" s="259" t="s">
        <v>202</v>
      </c>
      <c r="H303" s="319">
        <v>270</v>
      </c>
      <c r="I303" s="261">
        <f>SUM(I304+I336)</f>
        <v>0</v>
      </c>
      <c r="J303" s="338">
        <f>SUM(J304+J336)</f>
        <v>0</v>
      </c>
      <c r="K303" s="262">
        <f>SUM(K304+K336)</f>
        <v>0</v>
      </c>
      <c r="L303" s="262">
        <f>SUM(L304+L336)</f>
        <v>0</v>
      </c>
    </row>
    <row r="304" spans="1:12" ht="38.25" hidden="1" customHeight="1">
      <c r="A304" s="276">
        <v>3</v>
      </c>
      <c r="B304" s="276">
        <v>3</v>
      </c>
      <c r="C304" s="272">
        <v>1</v>
      </c>
      <c r="D304" s="273"/>
      <c r="E304" s="273"/>
      <c r="F304" s="275"/>
      <c r="G304" s="274" t="s">
        <v>203</v>
      </c>
      <c r="H304" s="319">
        <v>271</v>
      </c>
      <c r="I304" s="261">
        <f>SUM(I305+I314+I318+I322+I326+I329+I332)</f>
        <v>0</v>
      </c>
      <c r="J304" s="338">
        <f>SUM(J305+J314+J318+J322+J326+J329+J332)</f>
        <v>0</v>
      </c>
      <c r="K304" s="262">
        <f>SUM(K305+K314+K318+K322+K326+K329+K332)</f>
        <v>0</v>
      </c>
      <c r="L304" s="262">
        <f>SUM(L305+L314+L318+L322+L326+L329+L332)</f>
        <v>0</v>
      </c>
    </row>
    <row r="305" spans="1:12" hidden="1">
      <c r="A305" s="276">
        <v>3</v>
      </c>
      <c r="B305" s="276">
        <v>3</v>
      </c>
      <c r="C305" s="272">
        <v>1</v>
      </c>
      <c r="D305" s="273">
        <v>1</v>
      </c>
      <c r="E305" s="273"/>
      <c r="F305" s="275"/>
      <c r="G305" s="274" t="s">
        <v>189</v>
      </c>
      <c r="H305" s="319">
        <v>272</v>
      </c>
      <c r="I305" s="261">
        <f>SUM(I306+I308+I311)</f>
        <v>0</v>
      </c>
      <c r="J305" s="261">
        <f>SUM(J306+J308+J311)</f>
        <v>0</v>
      </c>
      <c r="K305" s="261">
        <f>SUM(K306+K308+K311)</f>
        <v>0</v>
      </c>
      <c r="L305" s="261">
        <f>SUM(L306+L308+L311)</f>
        <v>0</v>
      </c>
    </row>
    <row r="306" spans="1:12" hidden="1">
      <c r="A306" s="276">
        <v>3</v>
      </c>
      <c r="B306" s="276">
        <v>3</v>
      </c>
      <c r="C306" s="272">
        <v>1</v>
      </c>
      <c r="D306" s="273">
        <v>1</v>
      </c>
      <c r="E306" s="273">
        <v>1</v>
      </c>
      <c r="F306" s="275"/>
      <c r="G306" s="274" t="s">
        <v>167</v>
      </c>
      <c r="H306" s="319">
        <v>273</v>
      </c>
      <c r="I306" s="261">
        <f>SUM(I307:I307)</f>
        <v>0</v>
      </c>
      <c r="J306" s="338">
        <f>SUM(J307:J307)</f>
        <v>0</v>
      </c>
      <c r="K306" s="262">
        <f>SUM(K307:K307)</f>
        <v>0</v>
      </c>
      <c r="L306" s="262">
        <f>SUM(L307:L307)</f>
        <v>0</v>
      </c>
    </row>
    <row r="307" spans="1:12" hidden="1">
      <c r="A307" s="276">
        <v>3</v>
      </c>
      <c r="B307" s="276">
        <v>3</v>
      </c>
      <c r="C307" s="272">
        <v>1</v>
      </c>
      <c r="D307" s="273">
        <v>1</v>
      </c>
      <c r="E307" s="273">
        <v>1</v>
      </c>
      <c r="F307" s="275">
        <v>1</v>
      </c>
      <c r="G307" s="274" t="s">
        <v>167</v>
      </c>
      <c r="H307" s="319">
        <v>274</v>
      </c>
      <c r="I307" s="279">
        <v>0</v>
      </c>
      <c r="J307" s="279">
        <v>0</v>
      </c>
      <c r="K307" s="279">
        <v>0</v>
      </c>
      <c r="L307" s="279">
        <v>0</v>
      </c>
    </row>
    <row r="308" spans="1:12" hidden="1">
      <c r="A308" s="276">
        <v>3</v>
      </c>
      <c r="B308" s="276">
        <v>3</v>
      </c>
      <c r="C308" s="272">
        <v>1</v>
      </c>
      <c r="D308" s="273">
        <v>1</v>
      </c>
      <c r="E308" s="273">
        <v>2</v>
      </c>
      <c r="F308" s="275"/>
      <c r="G308" s="274" t="s">
        <v>190</v>
      </c>
      <c r="H308" s="319">
        <v>275</v>
      </c>
      <c r="I308" s="261">
        <f>SUM(I309:I310)</f>
        <v>0</v>
      </c>
      <c r="J308" s="261">
        <f>SUM(J309:J310)</f>
        <v>0</v>
      </c>
      <c r="K308" s="261">
        <f>SUM(K309:K310)</f>
        <v>0</v>
      </c>
      <c r="L308" s="261">
        <f>SUM(L309:L310)</f>
        <v>0</v>
      </c>
    </row>
    <row r="309" spans="1:12" hidden="1">
      <c r="A309" s="276">
        <v>3</v>
      </c>
      <c r="B309" s="276">
        <v>3</v>
      </c>
      <c r="C309" s="272">
        <v>1</v>
      </c>
      <c r="D309" s="273">
        <v>1</v>
      </c>
      <c r="E309" s="273">
        <v>2</v>
      </c>
      <c r="F309" s="275">
        <v>1</v>
      </c>
      <c r="G309" s="274" t="s">
        <v>169</v>
      </c>
      <c r="H309" s="319">
        <v>276</v>
      </c>
      <c r="I309" s="279">
        <v>0</v>
      </c>
      <c r="J309" s="279">
        <v>0</v>
      </c>
      <c r="K309" s="279">
        <v>0</v>
      </c>
      <c r="L309" s="279">
        <v>0</v>
      </c>
    </row>
    <row r="310" spans="1:12" hidden="1">
      <c r="A310" s="276">
        <v>3</v>
      </c>
      <c r="B310" s="276">
        <v>3</v>
      </c>
      <c r="C310" s="272">
        <v>1</v>
      </c>
      <c r="D310" s="273">
        <v>1</v>
      </c>
      <c r="E310" s="273">
        <v>2</v>
      </c>
      <c r="F310" s="275">
        <v>2</v>
      </c>
      <c r="G310" s="274" t="s">
        <v>170</v>
      </c>
      <c r="H310" s="319">
        <v>277</v>
      </c>
      <c r="I310" s="279">
        <v>0</v>
      </c>
      <c r="J310" s="279">
        <v>0</v>
      </c>
      <c r="K310" s="279">
        <v>0</v>
      </c>
      <c r="L310" s="279">
        <v>0</v>
      </c>
    </row>
    <row r="311" spans="1:12" hidden="1">
      <c r="A311" s="276">
        <v>3</v>
      </c>
      <c r="B311" s="276">
        <v>3</v>
      </c>
      <c r="C311" s="272">
        <v>1</v>
      </c>
      <c r="D311" s="273">
        <v>1</v>
      </c>
      <c r="E311" s="273">
        <v>3</v>
      </c>
      <c r="F311" s="275"/>
      <c r="G311" s="274" t="s">
        <v>171</v>
      </c>
      <c r="H311" s="319">
        <v>278</v>
      </c>
      <c r="I311" s="261">
        <f>SUM(I312:I313)</f>
        <v>0</v>
      </c>
      <c r="J311" s="261">
        <f>SUM(J312:J313)</f>
        <v>0</v>
      </c>
      <c r="K311" s="261">
        <f>SUM(K312:K313)</f>
        <v>0</v>
      </c>
      <c r="L311" s="261">
        <f>SUM(L312:L313)</f>
        <v>0</v>
      </c>
    </row>
    <row r="312" spans="1:12" hidden="1">
      <c r="A312" s="276">
        <v>3</v>
      </c>
      <c r="B312" s="276">
        <v>3</v>
      </c>
      <c r="C312" s="272">
        <v>1</v>
      </c>
      <c r="D312" s="273">
        <v>1</v>
      </c>
      <c r="E312" s="273">
        <v>3</v>
      </c>
      <c r="F312" s="275">
        <v>1</v>
      </c>
      <c r="G312" s="274" t="s">
        <v>172</v>
      </c>
      <c r="H312" s="319">
        <v>279</v>
      </c>
      <c r="I312" s="279">
        <v>0</v>
      </c>
      <c r="J312" s="279">
        <v>0</v>
      </c>
      <c r="K312" s="279">
        <v>0</v>
      </c>
      <c r="L312" s="279">
        <v>0</v>
      </c>
    </row>
    <row r="313" spans="1:12" hidden="1">
      <c r="A313" s="276">
        <v>3</v>
      </c>
      <c r="B313" s="276">
        <v>3</v>
      </c>
      <c r="C313" s="272">
        <v>1</v>
      </c>
      <c r="D313" s="273">
        <v>1</v>
      </c>
      <c r="E313" s="273">
        <v>3</v>
      </c>
      <c r="F313" s="275">
        <v>2</v>
      </c>
      <c r="G313" s="274" t="s">
        <v>191</v>
      </c>
      <c r="H313" s="319">
        <v>280</v>
      </c>
      <c r="I313" s="279">
        <v>0</v>
      </c>
      <c r="J313" s="279">
        <v>0</v>
      </c>
      <c r="K313" s="279">
        <v>0</v>
      </c>
      <c r="L313" s="279">
        <v>0</v>
      </c>
    </row>
    <row r="314" spans="1:12" hidden="1">
      <c r="A314" s="292">
        <v>3</v>
      </c>
      <c r="B314" s="267">
        <v>3</v>
      </c>
      <c r="C314" s="272">
        <v>1</v>
      </c>
      <c r="D314" s="273">
        <v>2</v>
      </c>
      <c r="E314" s="273"/>
      <c r="F314" s="275"/>
      <c r="G314" s="274" t="s">
        <v>204</v>
      </c>
      <c r="H314" s="319">
        <v>281</v>
      </c>
      <c r="I314" s="261">
        <f>I315</f>
        <v>0</v>
      </c>
      <c r="J314" s="338">
        <f>J315</f>
        <v>0</v>
      </c>
      <c r="K314" s="262">
        <f>K315</f>
        <v>0</v>
      </c>
      <c r="L314" s="262">
        <f>L315</f>
        <v>0</v>
      </c>
    </row>
    <row r="315" spans="1:12" hidden="1">
      <c r="A315" s="292">
        <v>3</v>
      </c>
      <c r="B315" s="292">
        <v>3</v>
      </c>
      <c r="C315" s="267">
        <v>1</v>
      </c>
      <c r="D315" s="265">
        <v>2</v>
      </c>
      <c r="E315" s="265">
        <v>1</v>
      </c>
      <c r="F315" s="268"/>
      <c r="G315" s="274" t="s">
        <v>204</v>
      </c>
      <c r="H315" s="319">
        <v>282</v>
      </c>
      <c r="I315" s="282">
        <f>SUM(I316:I317)</f>
        <v>0</v>
      </c>
      <c r="J315" s="339">
        <f>SUM(J316:J317)</f>
        <v>0</v>
      </c>
      <c r="K315" s="283">
        <f>SUM(K316:K317)</f>
        <v>0</v>
      </c>
      <c r="L315" s="283">
        <f>SUM(L316:L317)</f>
        <v>0</v>
      </c>
    </row>
    <row r="316" spans="1:12" ht="25.5" hidden="1" customHeight="1">
      <c r="A316" s="276">
        <v>3</v>
      </c>
      <c r="B316" s="276">
        <v>3</v>
      </c>
      <c r="C316" s="272">
        <v>1</v>
      </c>
      <c r="D316" s="273">
        <v>2</v>
      </c>
      <c r="E316" s="273">
        <v>1</v>
      </c>
      <c r="F316" s="275">
        <v>1</v>
      </c>
      <c r="G316" s="274" t="s">
        <v>205</v>
      </c>
      <c r="H316" s="319">
        <v>283</v>
      </c>
      <c r="I316" s="279">
        <v>0</v>
      </c>
      <c r="J316" s="279">
        <v>0</v>
      </c>
      <c r="K316" s="279">
        <v>0</v>
      </c>
      <c r="L316" s="279">
        <v>0</v>
      </c>
    </row>
    <row r="317" spans="1:12" hidden="1">
      <c r="A317" s="284">
        <v>3</v>
      </c>
      <c r="B317" s="322">
        <v>3</v>
      </c>
      <c r="C317" s="293">
        <v>1</v>
      </c>
      <c r="D317" s="294">
        <v>2</v>
      </c>
      <c r="E317" s="294">
        <v>1</v>
      </c>
      <c r="F317" s="295">
        <v>2</v>
      </c>
      <c r="G317" s="296" t="s">
        <v>206</v>
      </c>
      <c r="H317" s="319">
        <v>284</v>
      </c>
      <c r="I317" s="279">
        <v>0</v>
      </c>
      <c r="J317" s="279">
        <v>0</v>
      </c>
      <c r="K317" s="279">
        <v>0</v>
      </c>
      <c r="L317" s="279">
        <v>0</v>
      </c>
    </row>
    <row r="318" spans="1:12" ht="25.5" hidden="1" customHeight="1">
      <c r="A318" s="272">
        <v>3</v>
      </c>
      <c r="B318" s="274">
        <v>3</v>
      </c>
      <c r="C318" s="272">
        <v>1</v>
      </c>
      <c r="D318" s="273">
        <v>3</v>
      </c>
      <c r="E318" s="273"/>
      <c r="F318" s="275"/>
      <c r="G318" s="274" t="s">
        <v>207</v>
      </c>
      <c r="H318" s="319">
        <v>285</v>
      </c>
      <c r="I318" s="261">
        <f>I319</f>
        <v>0</v>
      </c>
      <c r="J318" s="338">
        <f>J319</f>
        <v>0</v>
      </c>
      <c r="K318" s="262">
        <f>K319</f>
        <v>0</v>
      </c>
      <c r="L318" s="262">
        <f>L319</f>
        <v>0</v>
      </c>
    </row>
    <row r="319" spans="1:12" ht="25.5" hidden="1" customHeight="1">
      <c r="A319" s="272">
        <v>3</v>
      </c>
      <c r="B319" s="296">
        <v>3</v>
      </c>
      <c r="C319" s="293">
        <v>1</v>
      </c>
      <c r="D319" s="294">
        <v>3</v>
      </c>
      <c r="E319" s="294">
        <v>1</v>
      </c>
      <c r="F319" s="295"/>
      <c r="G319" s="274" t="s">
        <v>207</v>
      </c>
      <c r="H319" s="319">
        <v>286</v>
      </c>
      <c r="I319" s="262">
        <f>I320+I321</f>
        <v>0</v>
      </c>
      <c r="J319" s="262">
        <f>J320+J321</f>
        <v>0</v>
      </c>
      <c r="K319" s="262">
        <f>K320+K321</f>
        <v>0</v>
      </c>
      <c r="L319" s="262">
        <f>L320+L321</f>
        <v>0</v>
      </c>
    </row>
    <row r="320" spans="1:12" ht="25.5" hidden="1" customHeight="1">
      <c r="A320" s="272">
        <v>3</v>
      </c>
      <c r="B320" s="274">
        <v>3</v>
      </c>
      <c r="C320" s="272">
        <v>1</v>
      </c>
      <c r="D320" s="273">
        <v>3</v>
      </c>
      <c r="E320" s="273">
        <v>1</v>
      </c>
      <c r="F320" s="275">
        <v>1</v>
      </c>
      <c r="G320" s="274" t="s">
        <v>208</v>
      </c>
      <c r="H320" s="319">
        <v>287</v>
      </c>
      <c r="I320" s="327">
        <v>0</v>
      </c>
      <c r="J320" s="327">
        <v>0</v>
      </c>
      <c r="K320" s="327">
        <v>0</v>
      </c>
      <c r="L320" s="326">
        <v>0</v>
      </c>
    </row>
    <row r="321" spans="1:12" ht="25.5" hidden="1" customHeight="1">
      <c r="A321" s="272">
        <v>3</v>
      </c>
      <c r="B321" s="274">
        <v>3</v>
      </c>
      <c r="C321" s="272">
        <v>1</v>
      </c>
      <c r="D321" s="273">
        <v>3</v>
      </c>
      <c r="E321" s="273">
        <v>1</v>
      </c>
      <c r="F321" s="275">
        <v>2</v>
      </c>
      <c r="G321" s="274" t="s">
        <v>209</v>
      </c>
      <c r="H321" s="319">
        <v>288</v>
      </c>
      <c r="I321" s="279">
        <v>0</v>
      </c>
      <c r="J321" s="279">
        <v>0</v>
      </c>
      <c r="K321" s="279">
        <v>0</v>
      </c>
      <c r="L321" s="279">
        <v>0</v>
      </c>
    </row>
    <row r="322" spans="1:12" hidden="1">
      <c r="A322" s="272">
        <v>3</v>
      </c>
      <c r="B322" s="274">
        <v>3</v>
      </c>
      <c r="C322" s="272">
        <v>1</v>
      </c>
      <c r="D322" s="273">
        <v>4</v>
      </c>
      <c r="E322" s="273"/>
      <c r="F322" s="275"/>
      <c r="G322" s="274" t="s">
        <v>210</v>
      </c>
      <c r="H322" s="319">
        <v>289</v>
      </c>
      <c r="I322" s="261">
        <f>I323</f>
        <v>0</v>
      </c>
      <c r="J322" s="338">
        <f>J323</f>
        <v>0</v>
      </c>
      <c r="K322" s="262">
        <f>K323</f>
        <v>0</v>
      </c>
      <c r="L322" s="262">
        <f>L323</f>
        <v>0</v>
      </c>
    </row>
    <row r="323" spans="1:12" hidden="1">
      <c r="A323" s="276">
        <v>3</v>
      </c>
      <c r="B323" s="272">
        <v>3</v>
      </c>
      <c r="C323" s="273">
        <v>1</v>
      </c>
      <c r="D323" s="273">
        <v>4</v>
      </c>
      <c r="E323" s="273">
        <v>1</v>
      </c>
      <c r="F323" s="275"/>
      <c r="G323" s="274" t="s">
        <v>210</v>
      </c>
      <c r="H323" s="319">
        <v>290</v>
      </c>
      <c r="I323" s="261">
        <f>SUM(I324:I325)</f>
        <v>0</v>
      </c>
      <c r="J323" s="261">
        <f>SUM(J324:J325)</f>
        <v>0</v>
      </c>
      <c r="K323" s="261">
        <f>SUM(K324:K325)</f>
        <v>0</v>
      </c>
      <c r="L323" s="261">
        <f>SUM(L324:L325)</f>
        <v>0</v>
      </c>
    </row>
    <row r="324" spans="1:12" hidden="1">
      <c r="A324" s="276">
        <v>3</v>
      </c>
      <c r="B324" s="272">
        <v>3</v>
      </c>
      <c r="C324" s="273">
        <v>1</v>
      </c>
      <c r="D324" s="273">
        <v>4</v>
      </c>
      <c r="E324" s="273">
        <v>1</v>
      </c>
      <c r="F324" s="275">
        <v>1</v>
      </c>
      <c r="G324" s="274" t="s">
        <v>211</v>
      </c>
      <c r="H324" s="319">
        <v>291</v>
      </c>
      <c r="I324" s="278">
        <v>0</v>
      </c>
      <c r="J324" s="279">
        <v>0</v>
      </c>
      <c r="K324" s="279">
        <v>0</v>
      </c>
      <c r="L324" s="278">
        <v>0</v>
      </c>
    </row>
    <row r="325" spans="1:12" hidden="1">
      <c r="A325" s="272">
        <v>3</v>
      </c>
      <c r="B325" s="273">
        <v>3</v>
      </c>
      <c r="C325" s="273">
        <v>1</v>
      </c>
      <c r="D325" s="273">
        <v>4</v>
      </c>
      <c r="E325" s="273">
        <v>1</v>
      </c>
      <c r="F325" s="275">
        <v>2</v>
      </c>
      <c r="G325" s="274" t="s">
        <v>212</v>
      </c>
      <c r="H325" s="319">
        <v>292</v>
      </c>
      <c r="I325" s="279">
        <v>0</v>
      </c>
      <c r="J325" s="327">
        <v>0</v>
      </c>
      <c r="K325" s="327">
        <v>0</v>
      </c>
      <c r="L325" s="326">
        <v>0</v>
      </c>
    </row>
    <row r="326" spans="1:12" hidden="1">
      <c r="A326" s="272">
        <v>3</v>
      </c>
      <c r="B326" s="273">
        <v>3</v>
      </c>
      <c r="C326" s="273">
        <v>1</v>
      </c>
      <c r="D326" s="273">
        <v>5</v>
      </c>
      <c r="E326" s="273"/>
      <c r="F326" s="275"/>
      <c r="G326" s="274" t="s">
        <v>213</v>
      </c>
      <c r="H326" s="319">
        <v>293</v>
      </c>
      <c r="I326" s="283">
        <f t="shared" ref="I326:L327" si="28">I327</f>
        <v>0</v>
      </c>
      <c r="J326" s="338">
        <f t="shared" si="28"/>
        <v>0</v>
      </c>
      <c r="K326" s="262">
        <f t="shared" si="28"/>
        <v>0</v>
      </c>
      <c r="L326" s="262">
        <f t="shared" si="28"/>
        <v>0</v>
      </c>
    </row>
    <row r="327" spans="1:12" hidden="1">
      <c r="A327" s="267">
        <v>3</v>
      </c>
      <c r="B327" s="294">
        <v>3</v>
      </c>
      <c r="C327" s="294">
        <v>1</v>
      </c>
      <c r="D327" s="294">
        <v>5</v>
      </c>
      <c r="E327" s="294">
        <v>1</v>
      </c>
      <c r="F327" s="295"/>
      <c r="G327" s="274" t="s">
        <v>213</v>
      </c>
      <c r="H327" s="319">
        <v>294</v>
      </c>
      <c r="I327" s="262">
        <f t="shared" si="28"/>
        <v>0</v>
      </c>
      <c r="J327" s="339">
        <f t="shared" si="28"/>
        <v>0</v>
      </c>
      <c r="K327" s="283">
        <f t="shared" si="28"/>
        <v>0</v>
      </c>
      <c r="L327" s="283">
        <f t="shared" si="28"/>
        <v>0</v>
      </c>
    </row>
    <row r="328" spans="1:12" hidden="1">
      <c r="A328" s="272">
        <v>3</v>
      </c>
      <c r="B328" s="273">
        <v>3</v>
      </c>
      <c r="C328" s="273">
        <v>1</v>
      </c>
      <c r="D328" s="273">
        <v>5</v>
      </c>
      <c r="E328" s="273">
        <v>1</v>
      </c>
      <c r="F328" s="275">
        <v>1</v>
      </c>
      <c r="G328" s="274" t="s">
        <v>214</v>
      </c>
      <c r="H328" s="319">
        <v>295</v>
      </c>
      <c r="I328" s="279">
        <v>0</v>
      </c>
      <c r="J328" s="327">
        <v>0</v>
      </c>
      <c r="K328" s="327">
        <v>0</v>
      </c>
      <c r="L328" s="326">
        <v>0</v>
      </c>
    </row>
    <row r="329" spans="1:12" hidden="1">
      <c r="A329" s="272">
        <v>3</v>
      </c>
      <c r="B329" s="273">
        <v>3</v>
      </c>
      <c r="C329" s="273">
        <v>1</v>
      </c>
      <c r="D329" s="273">
        <v>6</v>
      </c>
      <c r="E329" s="273"/>
      <c r="F329" s="275"/>
      <c r="G329" s="274" t="s">
        <v>184</v>
      </c>
      <c r="H329" s="319">
        <v>296</v>
      </c>
      <c r="I329" s="262">
        <f t="shared" ref="I329:L330" si="29">I330</f>
        <v>0</v>
      </c>
      <c r="J329" s="338">
        <f t="shared" si="29"/>
        <v>0</v>
      </c>
      <c r="K329" s="262">
        <f t="shared" si="29"/>
        <v>0</v>
      </c>
      <c r="L329" s="262">
        <f t="shared" si="29"/>
        <v>0</v>
      </c>
    </row>
    <row r="330" spans="1:12" hidden="1">
      <c r="A330" s="272">
        <v>3</v>
      </c>
      <c r="B330" s="273">
        <v>3</v>
      </c>
      <c r="C330" s="273">
        <v>1</v>
      </c>
      <c r="D330" s="273">
        <v>6</v>
      </c>
      <c r="E330" s="273">
        <v>1</v>
      </c>
      <c r="F330" s="275"/>
      <c r="G330" s="274" t="s">
        <v>184</v>
      </c>
      <c r="H330" s="319">
        <v>297</v>
      </c>
      <c r="I330" s="261">
        <f t="shared" si="29"/>
        <v>0</v>
      </c>
      <c r="J330" s="338">
        <f t="shared" si="29"/>
        <v>0</v>
      </c>
      <c r="K330" s="262">
        <f t="shared" si="29"/>
        <v>0</v>
      </c>
      <c r="L330" s="262">
        <f t="shared" si="29"/>
        <v>0</v>
      </c>
    </row>
    <row r="331" spans="1:12" hidden="1">
      <c r="A331" s="272">
        <v>3</v>
      </c>
      <c r="B331" s="273">
        <v>3</v>
      </c>
      <c r="C331" s="273">
        <v>1</v>
      </c>
      <c r="D331" s="273">
        <v>6</v>
      </c>
      <c r="E331" s="273">
        <v>1</v>
      </c>
      <c r="F331" s="275">
        <v>1</v>
      </c>
      <c r="G331" s="274" t="s">
        <v>184</v>
      </c>
      <c r="H331" s="319">
        <v>298</v>
      </c>
      <c r="I331" s="327">
        <v>0</v>
      </c>
      <c r="J331" s="327">
        <v>0</v>
      </c>
      <c r="K331" s="327">
        <v>0</v>
      </c>
      <c r="L331" s="326">
        <v>0</v>
      </c>
    </row>
    <row r="332" spans="1:12" hidden="1">
      <c r="A332" s="272">
        <v>3</v>
      </c>
      <c r="B332" s="273">
        <v>3</v>
      </c>
      <c r="C332" s="273">
        <v>1</v>
      </c>
      <c r="D332" s="273">
        <v>7</v>
      </c>
      <c r="E332" s="273"/>
      <c r="F332" s="275"/>
      <c r="G332" s="274" t="s">
        <v>215</v>
      </c>
      <c r="H332" s="319">
        <v>299</v>
      </c>
      <c r="I332" s="261">
        <f>I333</f>
        <v>0</v>
      </c>
      <c r="J332" s="338">
        <f>J333</f>
        <v>0</v>
      </c>
      <c r="K332" s="262">
        <f>K333</f>
        <v>0</v>
      </c>
      <c r="L332" s="262">
        <f>L333</f>
        <v>0</v>
      </c>
    </row>
    <row r="333" spans="1:12" hidden="1">
      <c r="A333" s="272">
        <v>3</v>
      </c>
      <c r="B333" s="273">
        <v>3</v>
      </c>
      <c r="C333" s="273">
        <v>1</v>
      </c>
      <c r="D333" s="273">
        <v>7</v>
      </c>
      <c r="E333" s="273">
        <v>1</v>
      </c>
      <c r="F333" s="275"/>
      <c r="G333" s="274" t="s">
        <v>215</v>
      </c>
      <c r="H333" s="319">
        <v>300</v>
      </c>
      <c r="I333" s="261">
        <f>I334+I335</f>
        <v>0</v>
      </c>
      <c r="J333" s="261">
        <f>J334+J335</f>
        <v>0</v>
      </c>
      <c r="K333" s="261">
        <f>K334+K335</f>
        <v>0</v>
      </c>
      <c r="L333" s="261">
        <f>L334+L335</f>
        <v>0</v>
      </c>
    </row>
    <row r="334" spans="1:12" ht="25.5" hidden="1" customHeight="1">
      <c r="A334" s="272">
        <v>3</v>
      </c>
      <c r="B334" s="273">
        <v>3</v>
      </c>
      <c r="C334" s="273">
        <v>1</v>
      </c>
      <c r="D334" s="273">
        <v>7</v>
      </c>
      <c r="E334" s="273">
        <v>1</v>
      </c>
      <c r="F334" s="275">
        <v>1</v>
      </c>
      <c r="G334" s="274" t="s">
        <v>216</v>
      </c>
      <c r="H334" s="319">
        <v>301</v>
      </c>
      <c r="I334" s="327">
        <v>0</v>
      </c>
      <c r="J334" s="327">
        <v>0</v>
      </c>
      <c r="K334" s="327">
        <v>0</v>
      </c>
      <c r="L334" s="326">
        <v>0</v>
      </c>
    </row>
    <row r="335" spans="1:12" ht="25.5" hidden="1" customHeight="1">
      <c r="A335" s="272">
        <v>3</v>
      </c>
      <c r="B335" s="273">
        <v>3</v>
      </c>
      <c r="C335" s="273">
        <v>1</v>
      </c>
      <c r="D335" s="273">
        <v>7</v>
      </c>
      <c r="E335" s="273">
        <v>1</v>
      </c>
      <c r="F335" s="275">
        <v>2</v>
      </c>
      <c r="G335" s="274" t="s">
        <v>217</v>
      </c>
      <c r="H335" s="319">
        <v>302</v>
      </c>
      <c r="I335" s="279">
        <v>0</v>
      </c>
      <c r="J335" s="279">
        <v>0</v>
      </c>
      <c r="K335" s="279">
        <v>0</v>
      </c>
      <c r="L335" s="279">
        <v>0</v>
      </c>
    </row>
    <row r="336" spans="1:12" ht="38.25" hidden="1" customHeight="1">
      <c r="A336" s="272">
        <v>3</v>
      </c>
      <c r="B336" s="273">
        <v>3</v>
      </c>
      <c r="C336" s="273">
        <v>2</v>
      </c>
      <c r="D336" s="273"/>
      <c r="E336" s="273"/>
      <c r="F336" s="275"/>
      <c r="G336" s="274" t="s">
        <v>218</v>
      </c>
      <c r="H336" s="319">
        <v>303</v>
      </c>
      <c r="I336" s="261">
        <f>SUM(I337+I346+I350+I354+I358+I361+I364)</f>
        <v>0</v>
      </c>
      <c r="J336" s="338">
        <f>SUM(J337+J346+J350+J354+J358+J361+J364)</f>
        <v>0</v>
      </c>
      <c r="K336" s="262">
        <f>SUM(K337+K346+K350+K354+K358+K361+K364)</f>
        <v>0</v>
      </c>
      <c r="L336" s="262">
        <f>SUM(L337+L346+L350+L354+L358+L361+L364)</f>
        <v>0</v>
      </c>
    </row>
    <row r="337" spans="1:15" hidden="1">
      <c r="A337" s="272">
        <v>3</v>
      </c>
      <c r="B337" s="273">
        <v>3</v>
      </c>
      <c r="C337" s="273">
        <v>2</v>
      </c>
      <c r="D337" s="273">
        <v>1</v>
      </c>
      <c r="E337" s="273"/>
      <c r="F337" s="275"/>
      <c r="G337" s="274" t="s">
        <v>166</v>
      </c>
      <c r="H337" s="319">
        <v>304</v>
      </c>
      <c r="I337" s="261">
        <f>I338</f>
        <v>0</v>
      </c>
      <c r="J337" s="338">
        <f>J338</f>
        <v>0</v>
      </c>
      <c r="K337" s="262">
        <f>K338</f>
        <v>0</v>
      </c>
      <c r="L337" s="262">
        <f>L338</f>
        <v>0</v>
      </c>
    </row>
    <row r="338" spans="1:15" hidden="1">
      <c r="A338" s="276">
        <v>3</v>
      </c>
      <c r="B338" s="272">
        <v>3</v>
      </c>
      <c r="C338" s="273">
        <v>2</v>
      </c>
      <c r="D338" s="274">
        <v>1</v>
      </c>
      <c r="E338" s="272">
        <v>1</v>
      </c>
      <c r="F338" s="275"/>
      <c r="G338" s="274" t="s">
        <v>166</v>
      </c>
      <c r="H338" s="319">
        <v>305</v>
      </c>
      <c r="I338" s="261">
        <f>SUM(I339:I339)</f>
        <v>0</v>
      </c>
      <c r="J338" s="261">
        <f>SUM(J339:J339)</f>
        <v>0</v>
      </c>
      <c r="K338" s="261">
        <f>SUM(K339:K339)</f>
        <v>0</v>
      </c>
      <c r="L338" s="261">
        <f>SUM(L339:L339)</f>
        <v>0</v>
      </c>
      <c r="M338" s="340"/>
      <c r="N338" s="340"/>
      <c r="O338" s="340"/>
    </row>
    <row r="339" spans="1:15" hidden="1">
      <c r="A339" s="276">
        <v>3</v>
      </c>
      <c r="B339" s="272">
        <v>3</v>
      </c>
      <c r="C339" s="273">
        <v>2</v>
      </c>
      <c r="D339" s="274">
        <v>1</v>
      </c>
      <c r="E339" s="272">
        <v>1</v>
      </c>
      <c r="F339" s="275">
        <v>1</v>
      </c>
      <c r="G339" s="274" t="s">
        <v>167</v>
      </c>
      <c r="H339" s="319">
        <v>306</v>
      </c>
      <c r="I339" s="327">
        <v>0</v>
      </c>
      <c r="J339" s="327">
        <v>0</v>
      </c>
      <c r="K339" s="327">
        <v>0</v>
      </c>
      <c r="L339" s="326">
        <v>0</v>
      </c>
    </row>
    <row r="340" spans="1:15" hidden="1">
      <c r="A340" s="276">
        <v>3</v>
      </c>
      <c r="B340" s="272">
        <v>3</v>
      </c>
      <c r="C340" s="273">
        <v>2</v>
      </c>
      <c r="D340" s="274">
        <v>1</v>
      </c>
      <c r="E340" s="272">
        <v>2</v>
      </c>
      <c r="F340" s="275"/>
      <c r="G340" s="296" t="s">
        <v>190</v>
      </c>
      <c r="H340" s="319">
        <v>307</v>
      </c>
      <c r="I340" s="261">
        <f>SUM(I341:I342)</f>
        <v>0</v>
      </c>
      <c r="J340" s="261">
        <f>SUM(J341:J342)</f>
        <v>0</v>
      </c>
      <c r="K340" s="261">
        <f>SUM(K341:K342)</f>
        <v>0</v>
      </c>
      <c r="L340" s="261">
        <f>SUM(L341:L342)</f>
        <v>0</v>
      </c>
    </row>
    <row r="341" spans="1:15" hidden="1">
      <c r="A341" s="276">
        <v>3</v>
      </c>
      <c r="B341" s="272">
        <v>3</v>
      </c>
      <c r="C341" s="273">
        <v>2</v>
      </c>
      <c r="D341" s="274">
        <v>1</v>
      </c>
      <c r="E341" s="272">
        <v>2</v>
      </c>
      <c r="F341" s="275">
        <v>1</v>
      </c>
      <c r="G341" s="296" t="s">
        <v>169</v>
      </c>
      <c r="H341" s="319">
        <v>308</v>
      </c>
      <c r="I341" s="327">
        <v>0</v>
      </c>
      <c r="J341" s="327">
        <v>0</v>
      </c>
      <c r="K341" s="327">
        <v>0</v>
      </c>
      <c r="L341" s="326">
        <v>0</v>
      </c>
    </row>
    <row r="342" spans="1:15" hidden="1">
      <c r="A342" s="276">
        <v>3</v>
      </c>
      <c r="B342" s="272">
        <v>3</v>
      </c>
      <c r="C342" s="273">
        <v>2</v>
      </c>
      <c r="D342" s="274">
        <v>1</v>
      </c>
      <c r="E342" s="272">
        <v>2</v>
      </c>
      <c r="F342" s="275">
        <v>2</v>
      </c>
      <c r="G342" s="296" t="s">
        <v>170</v>
      </c>
      <c r="H342" s="319">
        <v>309</v>
      </c>
      <c r="I342" s="279">
        <v>0</v>
      </c>
      <c r="J342" s="279">
        <v>0</v>
      </c>
      <c r="K342" s="279">
        <v>0</v>
      </c>
      <c r="L342" s="279">
        <v>0</v>
      </c>
    </row>
    <row r="343" spans="1:15" hidden="1">
      <c r="A343" s="276">
        <v>3</v>
      </c>
      <c r="B343" s="272">
        <v>3</v>
      </c>
      <c r="C343" s="273">
        <v>2</v>
      </c>
      <c r="D343" s="274">
        <v>1</v>
      </c>
      <c r="E343" s="272">
        <v>3</v>
      </c>
      <c r="F343" s="275"/>
      <c r="G343" s="296" t="s">
        <v>171</v>
      </c>
      <c r="H343" s="319">
        <v>310</v>
      </c>
      <c r="I343" s="261">
        <f>SUM(I344:I345)</f>
        <v>0</v>
      </c>
      <c r="J343" s="261">
        <f>SUM(J344:J345)</f>
        <v>0</v>
      </c>
      <c r="K343" s="261">
        <f>SUM(K344:K345)</f>
        <v>0</v>
      </c>
      <c r="L343" s="261">
        <f>SUM(L344:L345)</f>
        <v>0</v>
      </c>
    </row>
    <row r="344" spans="1:15" hidden="1">
      <c r="A344" s="276">
        <v>3</v>
      </c>
      <c r="B344" s="272">
        <v>3</v>
      </c>
      <c r="C344" s="273">
        <v>2</v>
      </c>
      <c r="D344" s="274">
        <v>1</v>
      </c>
      <c r="E344" s="272">
        <v>3</v>
      </c>
      <c r="F344" s="275">
        <v>1</v>
      </c>
      <c r="G344" s="296" t="s">
        <v>172</v>
      </c>
      <c r="H344" s="319">
        <v>311</v>
      </c>
      <c r="I344" s="279">
        <v>0</v>
      </c>
      <c r="J344" s="279">
        <v>0</v>
      </c>
      <c r="K344" s="279">
        <v>0</v>
      </c>
      <c r="L344" s="279">
        <v>0</v>
      </c>
    </row>
    <row r="345" spans="1:15" hidden="1">
      <c r="A345" s="276">
        <v>3</v>
      </c>
      <c r="B345" s="272">
        <v>3</v>
      </c>
      <c r="C345" s="273">
        <v>2</v>
      </c>
      <c r="D345" s="274">
        <v>1</v>
      </c>
      <c r="E345" s="272">
        <v>3</v>
      </c>
      <c r="F345" s="275">
        <v>2</v>
      </c>
      <c r="G345" s="296" t="s">
        <v>191</v>
      </c>
      <c r="H345" s="319">
        <v>312</v>
      </c>
      <c r="I345" s="297">
        <v>0</v>
      </c>
      <c r="J345" s="341">
        <v>0</v>
      </c>
      <c r="K345" s="297">
        <v>0</v>
      </c>
      <c r="L345" s="297">
        <v>0</v>
      </c>
    </row>
    <row r="346" spans="1:15" hidden="1">
      <c r="A346" s="284">
        <v>3</v>
      </c>
      <c r="B346" s="284">
        <v>3</v>
      </c>
      <c r="C346" s="293">
        <v>2</v>
      </c>
      <c r="D346" s="296">
        <v>2</v>
      </c>
      <c r="E346" s="293"/>
      <c r="F346" s="295"/>
      <c r="G346" s="296" t="s">
        <v>204</v>
      </c>
      <c r="H346" s="319">
        <v>313</v>
      </c>
      <c r="I346" s="289">
        <f>I347</f>
        <v>0</v>
      </c>
      <c r="J346" s="342">
        <f>J347</f>
        <v>0</v>
      </c>
      <c r="K346" s="290">
        <f>K347</f>
        <v>0</v>
      </c>
      <c r="L346" s="290">
        <f>L347</f>
        <v>0</v>
      </c>
    </row>
    <row r="347" spans="1:15" hidden="1">
      <c r="A347" s="276">
        <v>3</v>
      </c>
      <c r="B347" s="276">
        <v>3</v>
      </c>
      <c r="C347" s="272">
        <v>2</v>
      </c>
      <c r="D347" s="274">
        <v>2</v>
      </c>
      <c r="E347" s="272">
        <v>1</v>
      </c>
      <c r="F347" s="275"/>
      <c r="G347" s="296" t="s">
        <v>204</v>
      </c>
      <c r="H347" s="319">
        <v>314</v>
      </c>
      <c r="I347" s="261">
        <f>SUM(I348:I349)</f>
        <v>0</v>
      </c>
      <c r="J347" s="302">
        <f>SUM(J348:J349)</f>
        <v>0</v>
      </c>
      <c r="K347" s="262">
        <f>SUM(K348:K349)</f>
        <v>0</v>
      </c>
      <c r="L347" s="262">
        <f>SUM(L348:L349)</f>
        <v>0</v>
      </c>
    </row>
    <row r="348" spans="1:15" ht="25.5" hidden="1" customHeight="1">
      <c r="A348" s="276">
        <v>3</v>
      </c>
      <c r="B348" s="276">
        <v>3</v>
      </c>
      <c r="C348" s="272">
        <v>2</v>
      </c>
      <c r="D348" s="274">
        <v>2</v>
      </c>
      <c r="E348" s="276">
        <v>1</v>
      </c>
      <c r="F348" s="307">
        <v>1</v>
      </c>
      <c r="G348" s="274" t="s">
        <v>205</v>
      </c>
      <c r="H348" s="319">
        <v>315</v>
      </c>
      <c r="I348" s="279">
        <v>0</v>
      </c>
      <c r="J348" s="279">
        <v>0</v>
      </c>
      <c r="K348" s="279">
        <v>0</v>
      </c>
      <c r="L348" s="279">
        <v>0</v>
      </c>
    </row>
    <row r="349" spans="1:15" hidden="1">
      <c r="A349" s="284">
        <v>3</v>
      </c>
      <c r="B349" s="284">
        <v>3</v>
      </c>
      <c r="C349" s="285">
        <v>2</v>
      </c>
      <c r="D349" s="286">
        <v>2</v>
      </c>
      <c r="E349" s="287">
        <v>1</v>
      </c>
      <c r="F349" s="316">
        <v>2</v>
      </c>
      <c r="G349" s="287" t="s">
        <v>206</v>
      </c>
      <c r="H349" s="319">
        <v>316</v>
      </c>
      <c r="I349" s="279">
        <v>0</v>
      </c>
      <c r="J349" s="279">
        <v>0</v>
      </c>
      <c r="K349" s="279">
        <v>0</v>
      </c>
      <c r="L349" s="279">
        <v>0</v>
      </c>
    </row>
    <row r="350" spans="1:15" ht="25.5" hidden="1" customHeight="1">
      <c r="A350" s="276">
        <v>3</v>
      </c>
      <c r="B350" s="276">
        <v>3</v>
      </c>
      <c r="C350" s="272">
        <v>2</v>
      </c>
      <c r="D350" s="273">
        <v>3</v>
      </c>
      <c r="E350" s="274"/>
      <c r="F350" s="307"/>
      <c r="G350" s="274" t="s">
        <v>207</v>
      </c>
      <c r="H350" s="319">
        <v>317</v>
      </c>
      <c r="I350" s="261">
        <f>I351</f>
        <v>0</v>
      </c>
      <c r="J350" s="302">
        <f>J351</f>
        <v>0</v>
      </c>
      <c r="K350" s="262">
        <f>K351</f>
        <v>0</v>
      </c>
      <c r="L350" s="262">
        <f>L351</f>
        <v>0</v>
      </c>
    </row>
    <row r="351" spans="1:15" ht="25.5" hidden="1" customHeight="1">
      <c r="A351" s="276">
        <v>3</v>
      </c>
      <c r="B351" s="276">
        <v>3</v>
      </c>
      <c r="C351" s="272">
        <v>2</v>
      </c>
      <c r="D351" s="273">
        <v>3</v>
      </c>
      <c r="E351" s="274">
        <v>1</v>
      </c>
      <c r="F351" s="307"/>
      <c r="G351" s="274" t="s">
        <v>207</v>
      </c>
      <c r="H351" s="319">
        <v>318</v>
      </c>
      <c r="I351" s="261">
        <f>I352+I353</f>
        <v>0</v>
      </c>
      <c r="J351" s="261">
        <f>J352+J353</f>
        <v>0</v>
      </c>
      <c r="K351" s="261">
        <f>K352+K353</f>
        <v>0</v>
      </c>
      <c r="L351" s="261">
        <f>L352+L353</f>
        <v>0</v>
      </c>
    </row>
    <row r="352" spans="1:15" ht="25.5" hidden="1" customHeight="1">
      <c r="A352" s="276">
        <v>3</v>
      </c>
      <c r="B352" s="276">
        <v>3</v>
      </c>
      <c r="C352" s="272">
        <v>2</v>
      </c>
      <c r="D352" s="273">
        <v>3</v>
      </c>
      <c r="E352" s="274">
        <v>1</v>
      </c>
      <c r="F352" s="307">
        <v>1</v>
      </c>
      <c r="G352" s="274" t="s">
        <v>208</v>
      </c>
      <c r="H352" s="319">
        <v>319</v>
      </c>
      <c r="I352" s="327">
        <v>0</v>
      </c>
      <c r="J352" s="327">
        <v>0</v>
      </c>
      <c r="K352" s="327">
        <v>0</v>
      </c>
      <c r="L352" s="326">
        <v>0</v>
      </c>
    </row>
    <row r="353" spans="1:12" ht="25.5" hidden="1" customHeight="1">
      <c r="A353" s="276">
        <v>3</v>
      </c>
      <c r="B353" s="276">
        <v>3</v>
      </c>
      <c r="C353" s="272">
        <v>2</v>
      </c>
      <c r="D353" s="273">
        <v>3</v>
      </c>
      <c r="E353" s="274">
        <v>1</v>
      </c>
      <c r="F353" s="307">
        <v>2</v>
      </c>
      <c r="G353" s="274" t="s">
        <v>209</v>
      </c>
      <c r="H353" s="319">
        <v>320</v>
      </c>
      <c r="I353" s="279">
        <v>0</v>
      </c>
      <c r="J353" s="279">
        <v>0</v>
      </c>
      <c r="K353" s="279">
        <v>0</v>
      </c>
      <c r="L353" s="279">
        <v>0</v>
      </c>
    </row>
    <row r="354" spans="1:12" hidden="1">
      <c r="A354" s="276">
        <v>3</v>
      </c>
      <c r="B354" s="276">
        <v>3</v>
      </c>
      <c r="C354" s="272">
        <v>2</v>
      </c>
      <c r="D354" s="273">
        <v>4</v>
      </c>
      <c r="E354" s="273"/>
      <c r="F354" s="275"/>
      <c r="G354" s="274" t="s">
        <v>210</v>
      </c>
      <c r="H354" s="319">
        <v>321</v>
      </c>
      <c r="I354" s="261">
        <f>I355</f>
        <v>0</v>
      </c>
      <c r="J354" s="302">
        <f>J355</f>
        <v>0</v>
      </c>
      <c r="K354" s="262">
        <f>K355</f>
        <v>0</v>
      </c>
      <c r="L354" s="262">
        <f>L355</f>
        <v>0</v>
      </c>
    </row>
    <row r="355" spans="1:12" hidden="1">
      <c r="A355" s="292">
        <v>3</v>
      </c>
      <c r="B355" s="292">
        <v>3</v>
      </c>
      <c r="C355" s="267">
        <v>2</v>
      </c>
      <c r="D355" s="265">
        <v>4</v>
      </c>
      <c r="E355" s="265">
        <v>1</v>
      </c>
      <c r="F355" s="268"/>
      <c r="G355" s="274" t="s">
        <v>210</v>
      </c>
      <c r="H355" s="319">
        <v>322</v>
      </c>
      <c r="I355" s="282">
        <f>SUM(I356:I357)</f>
        <v>0</v>
      </c>
      <c r="J355" s="304">
        <f>SUM(J356:J357)</f>
        <v>0</v>
      </c>
      <c r="K355" s="283">
        <f>SUM(K356:K357)</f>
        <v>0</v>
      </c>
      <c r="L355" s="283">
        <f>SUM(L356:L357)</f>
        <v>0</v>
      </c>
    </row>
    <row r="356" spans="1:12" hidden="1">
      <c r="A356" s="276">
        <v>3</v>
      </c>
      <c r="B356" s="276">
        <v>3</v>
      </c>
      <c r="C356" s="272">
        <v>2</v>
      </c>
      <c r="D356" s="273">
        <v>4</v>
      </c>
      <c r="E356" s="273">
        <v>1</v>
      </c>
      <c r="F356" s="275">
        <v>1</v>
      </c>
      <c r="G356" s="274" t="s">
        <v>211</v>
      </c>
      <c r="H356" s="319">
        <v>323</v>
      </c>
      <c r="I356" s="279">
        <v>0</v>
      </c>
      <c r="J356" s="279">
        <v>0</v>
      </c>
      <c r="K356" s="279">
        <v>0</v>
      </c>
      <c r="L356" s="279">
        <v>0</v>
      </c>
    </row>
    <row r="357" spans="1:12" hidden="1">
      <c r="A357" s="276">
        <v>3</v>
      </c>
      <c r="B357" s="276">
        <v>3</v>
      </c>
      <c r="C357" s="272">
        <v>2</v>
      </c>
      <c r="D357" s="273">
        <v>4</v>
      </c>
      <c r="E357" s="273">
        <v>1</v>
      </c>
      <c r="F357" s="275">
        <v>2</v>
      </c>
      <c r="G357" s="274" t="s">
        <v>219</v>
      </c>
      <c r="H357" s="319">
        <v>324</v>
      </c>
      <c r="I357" s="279">
        <v>0</v>
      </c>
      <c r="J357" s="279">
        <v>0</v>
      </c>
      <c r="K357" s="279">
        <v>0</v>
      </c>
      <c r="L357" s="279">
        <v>0</v>
      </c>
    </row>
    <row r="358" spans="1:12" hidden="1">
      <c r="A358" s="276">
        <v>3</v>
      </c>
      <c r="B358" s="276">
        <v>3</v>
      </c>
      <c r="C358" s="272">
        <v>2</v>
      </c>
      <c r="D358" s="273">
        <v>5</v>
      </c>
      <c r="E358" s="273"/>
      <c r="F358" s="275"/>
      <c r="G358" s="274" t="s">
        <v>213</v>
      </c>
      <c r="H358" s="319">
        <v>325</v>
      </c>
      <c r="I358" s="261">
        <f t="shared" ref="I358:L359" si="30">I359</f>
        <v>0</v>
      </c>
      <c r="J358" s="302">
        <f t="shared" si="30"/>
        <v>0</v>
      </c>
      <c r="K358" s="262">
        <f t="shared" si="30"/>
        <v>0</v>
      </c>
      <c r="L358" s="262">
        <f t="shared" si="30"/>
        <v>0</v>
      </c>
    </row>
    <row r="359" spans="1:12" hidden="1">
      <c r="A359" s="292">
        <v>3</v>
      </c>
      <c r="B359" s="292">
        <v>3</v>
      </c>
      <c r="C359" s="267">
        <v>2</v>
      </c>
      <c r="D359" s="265">
        <v>5</v>
      </c>
      <c r="E359" s="265">
        <v>1</v>
      </c>
      <c r="F359" s="268"/>
      <c r="G359" s="274" t="s">
        <v>213</v>
      </c>
      <c r="H359" s="319">
        <v>326</v>
      </c>
      <c r="I359" s="282">
        <f t="shared" si="30"/>
        <v>0</v>
      </c>
      <c r="J359" s="304">
        <f t="shared" si="30"/>
        <v>0</v>
      </c>
      <c r="K359" s="283">
        <f t="shared" si="30"/>
        <v>0</v>
      </c>
      <c r="L359" s="283">
        <f t="shared" si="30"/>
        <v>0</v>
      </c>
    </row>
    <row r="360" spans="1:12" hidden="1">
      <c r="A360" s="276">
        <v>3</v>
      </c>
      <c r="B360" s="276">
        <v>3</v>
      </c>
      <c r="C360" s="272">
        <v>2</v>
      </c>
      <c r="D360" s="273">
        <v>5</v>
      </c>
      <c r="E360" s="273">
        <v>1</v>
      </c>
      <c r="F360" s="275">
        <v>1</v>
      </c>
      <c r="G360" s="274" t="s">
        <v>213</v>
      </c>
      <c r="H360" s="319">
        <v>327</v>
      </c>
      <c r="I360" s="327">
        <v>0</v>
      </c>
      <c r="J360" s="327">
        <v>0</v>
      </c>
      <c r="K360" s="327">
        <v>0</v>
      </c>
      <c r="L360" s="326">
        <v>0</v>
      </c>
    </row>
    <row r="361" spans="1:12" hidden="1">
      <c r="A361" s="276">
        <v>3</v>
      </c>
      <c r="B361" s="276">
        <v>3</v>
      </c>
      <c r="C361" s="272">
        <v>2</v>
      </c>
      <c r="D361" s="273">
        <v>6</v>
      </c>
      <c r="E361" s="273"/>
      <c r="F361" s="275"/>
      <c r="G361" s="274" t="s">
        <v>184</v>
      </c>
      <c r="H361" s="319">
        <v>328</v>
      </c>
      <c r="I361" s="261">
        <f t="shared" ref="I361:L362" si="31">I362</f>
        <v>0</v>
      </c>
      <c r="J361" s="302">
        <f t="shared" si="31"/>
        <v>0</v>
      </c>
      <c r="K361" s="262">
        <f t="shared" si="31"/>
        <v>0</v>
      </c>
      <c r="L361" s="262">
        <f t="shared" si="31"/>
        <v>0</v>
      </c>
    </row>
    <row r="362" spans="1:12" hidden="1">
      <c r="A362" s="276">
        <v>3</v>
      </c>
      <c r="B362" s="276">
        <v>3</v>
      </c>
      <c r="C362" s="272">
        <v>2</v>
      </c>
      <c r="D362" s="273">
        <v>6</v>
      </c>
      <c r="E362" s="273">
        <v>1</v>
      </c>
      <c r="F362" s="275"/>
      <c r="G362" s="274" t="s">
        <v>184</v>
      </c>
      <c r="H362" s="319">
        <v>329</v>
      </c>
      <c r="I362" s="261">
        <f t="shared" si="31"/>
        <v>0</v>
      </c>
      <c r="J362" s="302">
        <f t="shared" si="31"/>
        <v>0</v>
      </c>
      <c r="K362" s="262">
        <f t="shared" si="31"/>
        <v>0</v>
      </c>
      <c r="L362" s="262">
        <f t="shared" si="31"/>
        <v>0</v>
      </c>
    </row>
    <row r="363" spans="1:12" hidden="1">
      <c r="A363" s="284">
        <v>3</v>
      </c>
      <c r="B363" s="284">
        <v>3</v>
      </c>
      <c r="C363" s="285">
        <v>2</v>
      </c>
      <c r="D363" s="286">
        <v>6</v>
      </c>
      <c r="E363" s="286">
        <v>1</v>
      </c>
      <c r="F363" s="288">
        <v>1</v>
      </c>
      <c r="G363" s="287" t="s">
        <v>184</v>
      </c>
      <c r="H363" s="319">
        <v>330</v>
      </c>
      <c r="I363" s="327">
        <v>0</v>
      </c>
      <c r="J363" s="327">
        <v>0</v>
      </c>
      <c r="K363" s="327">
        <v>0</v>
      </c>
      <c r="L363" s="326">
        <v>0</v>
      </c>
    </row>
    <row r="364" spans="1:12" hidden="1">
      <c r="A364" s="276">
        <v>3</v>
      </c>
      <c r="B364" s="276">
        <v>3</v>
      </c>
      <c r="C364" s="272">
        <v>2</v>
      </c>
      <c r="D364" s="273">
        <v>7</v>
      </c>
      <c r="E364" s="273"/>
      <c r="F364" s="275"/>
      <c r="G364" s="274" t="s">
        <v>215</v>
      </c>
      <c r="H364" s="319">
        <v>331</v>
      </c>
      <c r="I364" s="261">
        <f>I365</f>
        <v>0</v>
      </c>
      <c r="J364" s="302">
        <f>J365</f>
        <v>0</v>
      </c>
      <c r="K364" s="262">
        <f>K365</f>
        <v>0</v>
      </c>
      <c r="L364" s="262">
        <f>L365</f>
        <v>0</v>
      </c>
    </row>
    <row r="365" spans="1:12" hidden="1">
      <c r="A365" s="284">
        <v>3</v>
      </c>
      <c r="B365" s="284">
        <v>3</v>
      </c>
      <c r="C365" s="285">
        <v>2</v>
      </c>
      <c r="D365" s="286">
        <v>7</v>
      </c>
      <c r="E365" s="286">
        <v>1</v>
      </c>
      <c r="F365" s="288"/>
      <c r="G365" s="274" t="s">
        <v>215</v>
      </c>
      <c r="H365" s="319">
        <v>332</v>
      </c>
      <c r="I365" s="261">
        <f>SUM(I366:I367)</f>
        <v>0</v>
      </c>
      <c r="J365" s="261">
        <f>SUM(J366:J367)</f>
        <v>0</v>
      </c>
      <c r="K365" s="261">
        <f>SUM(K366:K367)</f>
        <v>0</v>
      </c>
      <c r="L365" s="261">
        <f>SUM(L366:L367)</f>
        <v>0</v>
      </c>
    </row>
    <row r="366" spans="1:12" ht="25.5" hidden="1" customHeight="1">
      <c r="A366" s="276">
        <v>3</v>
      </c>
      <c r="B366" s="276">
        <v>3</v>
      </c>
      <c r="C366" s="272">
        <v>2</v>
      </c>
      <c r="D366" s="273">
        <v>7</v>
      </c>
      <c r="E366" s="273">
        <v>1</v>
      </c>
      <c r="F366" s="275">
        <v>1</v>
      </c>
      <c r="G366" s="274" t="s">
        <v>216</v>
      </c>
      <c r="H366" s="319">
        <v>333</v>
      </c>
      <c r="I366" s="327">
        <v>0</v>
      </c>
      <c r="J366" s="327">
        <v>0</v>
      </c>
      <c r="K366" s="327">
        <v>0</v>
      </c>
      <c r="L366" s="326">
        <v>0</v>
      </c>
    </row>
    <row r="367" spans="1:12" ht="25.5" hidden="1" customHeight="1">
      <c r="A367" s="276">
        <v>3</v>
      </c>
      <c r="B367" s="276">
        <v>3</v>
      </c>
      <c r="C367" s="272">
        <v>2</v>
      </c>
      <c r="D367" s="273">
        <v>7</v>
      </c>
      <c r="E367" s="273">
        <v>1</v>
      </c>
      <c r="F367" s="275">
        <v>2</v>
      </c>
      <c r="G367" s="274" t="s">
        <v>217</v>
      </c>
      <c r="H367" s="319">
        <v>334</v>
      </c>
      <c r="I367" s="279">
        <v>0</v>
      </c>
      <c r="J367" s="279">
        <v>0</v>
      </c>
      <c r="K367" s="279">
        <v>0</v>
      </c>
      <c r="L367" s="279">
        <v>0</v>
      </c>
    </row>
    <row r="368" spans="1:12">
      <c r="A368" s="242"/>
      <c r="B368" s="242"/>
      <c r="C368" s="243"/>
      <c r="D368" s="343"/>
      <c r="E368" s="344"/>
      <c r="F368" s="345"/>
      <c r="G368" s="346" t="s">
        <v>220</v>
      </c>
      <c r="H368" s="319">
        <v>335</v>
      </c>
      <c r="I368" s="313">
        <f>SUM(I34+I184)</f>
        <v>7430</v>
      </c>
      <c r="J368" s="313">
        <f>SUM(J34+J184)</f>
        <v>7430</v>
      </c>
      <c r="K368" s="313">
        <f>SUM(K34+K184)</f>
        <v>5902.23</v>
      </c>
      <c r="L368" s="313">
        <f>SUM(L34+L184)</f>
        <v>5902.23</v>
      </c>
    </row>
    <row r="369" spans="1:12">
      <c r="G369" s="263"/>
      <c r="H369" s="252"/>
      <c r="I369" s="347"/>
      <c r="J369" s="348"/>
      <c r="K369" s="348"/>
      <c r="L369" s="348"/>
    </row>
    <row r="370" spans="1:12">
      <c r="A370" s="363"/>
      <c r="B370" s="363"/>
      <c r="C370" s="363"/>
      <c r="D370" s="432" t="s">
        <v>456</v>
      </c>
      <c r="E370" s="432"/>
      <c r="F370" s="432"/>
      <c r="G370" s="432"/>
      <c r="H370" s="359"/>
      <c r="I370" s="349"/>
      <c r="J370" s="348"/>
      <c r="K370" s="432" t="s">
        <v>457</v>
      </c>
      <c r="L370" s="432"/>
    </row>
    <row r="371" spans="1:12" ht="18.75" customHeight="1">
      <c r="A371" s="370" t="s">
        <v>466</v>
      </c>
      <c r="B371" s="370"/>
      <c r="C371" s="370"/>
      <c r="D371" s="370"/>
      <c r="E371" s="370"/>
      <c r="F371" s="370"/>
      <c r="G371" s="370"/>
      <c r="I371" s="357" t="s">
        <v>221</v>
      </c>
      <c r="K371" s="433" t="s">
        <v>222</v>
      </c>
      <c r="L371" s="433"/>
    </row>
    <row r="372" spans="1:12" ht="15.75" customHeight="1">
      <c r="D372" s="371"/>
      <c r="I372" s="350"/>
      <c r="K372" s="350"/>
      <c r="L372" s="350"/>
    </row>
    <row r="373" spans="1:12" ht="33" customHeight="1">
      <c r="A373" s="363"/>
      <c r="B373" s="363"/>
      <c r="C373" s="363"/>
      <c r="D373" s="431" t="s">
        <v>467</v>
      </c>
      <c r="E373" s="431"/>
      <c r="F373" s="431"/>
      <c r="G373" s="431"/>
      <c r="I373" s="350"/>
      <c r="K373" s="432" t="s">
        <v>272</v>
      </c>
      <c r="L373" s="432"/>
    </row>
    <row r="374" spans="1:12" ht="25.5" customHeight="1">
      <c r="A374" s="441" t="s">
        <v>468</v>
      </c>
      <c r="B374" s="441"/>
      <c r="C374" s="441"/>
      <c r="D374" s="441"/>
      <c r="E374" s="441"/>
      <c r="F374" s="441"/>
      <c r="G374" s="441"/>
      <c r="H374" s="361"/>
      <c r="I374" s="351" t="s">
        <v>221</v>
      </c>
      <c r="K374" s="433" t="s">
        <v>222</v>
      </c>
      <c r="L374" s="433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D373:G373"/>
    <mergeCell ref="K374:L374"/>
    <mergeCell ref="K31:K32"/>
    <mergeCell ref="L31:L32"/>
    <mergeCell ref="A33:F33"/>
    <mergeCell ref="D370:G370"/>
    <mergeCell ref="K370:L370"/>
    <mergeCell ref="K371:L371"/>
    <mergeCell ref="K373:L373"/>
    <mergeCell ref="A374:G374"/>
  </mergeCells>
  <pageMargins left="0.7" right="0.7" top="0.75" bottom="0.75" header="0.3" footer="0.3"/>
  <pageSetup paperSize="9" scale="8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0B7C4-5480-4CCB-8B9B-C24EF04878EA}">
  <sheetPr>
    <tabColor theme="0"/>
    <pageSetUpPr fitToPage="1"/>
  </sheetPr>
  <dimension ref="A1:S374"/>
  <sheetViews>
    <sheetView topLeftCell="A20" zoomScaleNormal="100" workbookViewId="0">
      <selection activeCell="V184" sqref="V184"/>
    </sheetView>
  </sheetViews>
  <sheetFormatPr defaultRowHeight="15"/>
  <cols>
    <col min="1" max="4" width="2" style="218" customWidth="1"/>
    <col min="5" max="5" width="2.140625" style="218" customWidth="1"/>
    <col min="6" max="6" width="3" style="361" customWidth="1"/>
    <col min="7" max="7" width="34.85546875" style="218" customWidth="1"/>
    <col min="8" max="8" width="3.85546875" style="218" customWidth="1"/>
    <col min="9" max="9" width="10" style="218" customWidth="1"/>
    <col min="10" max="10" width="11.140625" style="218" customWidth="1"/>
    <col min="11" max="11" width="11" style="218" customWidth="1"/>
    <col min="12" max="12" width="13" style="218" customWidth="1"/>
    <col min="13" max="13" width="0.140625" style="218" hidden="1" customWidth="1"/>
    <col min="14" max="14" width="6.140625" style="218" hidden="1" customWidth="1"/>
    <col min="15" max="15" width="5.5703125" style="218" hidden="1" customWidth="1"/>
    <col min="16" max="16" width="9.140625" style="223"/>
  </cols>
  <sheetData>
    <row r="1" spans="1:15">
      <c r="G1" s="219"/>
      <c r="H1" s="220"/>
      <c r="I1" s="221"/>
      <c r="J1" s="362" t="s">
        <v>0</v>
      </c>
      <c r="K1" s="362"/>
      <c r="L1" s="362"/>
      <c r="M1" s="222"/>
      <c r="N1" s="362"/>
      <c r="O1" s="362"/>
    </row>
    <row r="2" spans="1:15">
      <c r="H2" s="220"/>
      <c r="I2" s="223"/>
      <c r="J2" s="362" t="s">
        <v>1</v>
      </c>
      <c r="K2" s="362"/>
      <c r="L2" s="362"/>
      <c r="M2" s="222"/>
      <c r="N2" s="362"/>
      <c r="O2" s="362"/>
    </row>
    <row r="3" spans="1:15">
      <c r="H3" s="224"/>
      <c r="I3" s="220"/>
      <c r="J3" s="362" t="s">
        <v>2</v>
      </c>
      <c r="K3" s="362"/>
      <c r="L3" s="362"/>
      <c r="M3" s="222"/>
      <c r="N3" s="362"/>
      <c r="O3" s="362"/>
    </row>
    <row r="4" spans="1:15">
      <c r="G4" s="225" t="s">
        <v>3</v>
      </c>
      <c r="H4" s="220"/>
      <c r="I4" s="223"/>
      <c r="J4" s="362" t="s">
        <v>4</v>
      </c>
      <c r="K4" s="362"/>
      <c r="L4" s="362"/>
      <c r="M4" s="222"/>
      <c r="N4" s="362"/>
      <c r="O4" s="362"/>
    </row>
    <row r="5" spans="1:15">
      <c r="H5" s="220"/>
      <c r="I5" s="223"/>
      <c r="J5" s="362" t="s">
        <v>449</v>
      </c>
      <c r="K5" s="362"/>
      <c r="L5" s="362"/>
      <c r="M5" s="222"/>
      <c r="N5" s="362"/>
      <c r="O5" s="362"/>
    </row>
    <row r="6" spans="1:15" ht="6" customHeight="1">
      <c r="H6" s="220"/>
      <c r="I6" s="223"/>
      <c r="J6" s="362"/>
      <c r="K6" s="362"/>
      <c r="L6" s="362"/>
      <c r="M6" s="222"/>
      <c r="N6" s="362"/>
      <c r="O6" s="362"/>
    </row>
    <row r="7" spans="1:15" ht="30" customHeight="1">
      <c r="A7" s="456" t="s">
        <v>462</v>
      </c>
      <c r="B7" s="456"/>
      <c r="C7" s="456"/>
      <c r="D7" s="456"/>
      <c r="E7" s="456"/>
      <c r="F7" s="456"/>
      <c r="G7" s="456"/>
      <c r="H7" s="456"/>
      <c r="I7" s="456"/>
      <c r="J7" s="456"/>
      <c r="K7" s="456"/>
      <c r="L7" s="456"/>
      <c r="M7" s="222"/>
    </row>
    <row r="8" spans="1:15" ht="11.25" customHeight="1">
      <c r="G8" s="226"/>
      <c r="H8" s="227"/>
      <c r="I8" s="227"/>
      <c r="J8" s="228"/>
      <c r="K8" s="228"/>
      <c r="L8" s="229"/>
      <c r="M8" s="222"/>
    </row>
    <row r="9" spans="1:15" ht="15.75" customHeight="1">
      <c r="A9" s="457" t="s">
        <v>5</v>
      </c>
      <c r="B9" s="457"/>
      <c r="C9" s="457"/>
      <c r="D9" s="457"/>
      <c r="E9" s="457"/>
      <c r="F9" s="457"/>
      <c r="G9" s="457"/>
      <c r="H9" s="457"/>
      <c r="I9" s="457"/>
      <c r="J9" s="457"/>
      <c r="K9" s="457"/>
      <c r="L9" s="457"/>
      <c r="M9" s="222"/>
    </row>
    <row r="10" spans="1:15">
      <c r="A10" s="458" t="s">
        <v>6</v>
      </c>
      <c r="B10" s="458"/>
      <c r="C10" s="458"/>
      <c r="D10" s="458"/>
      <c r="E10" s="458"/>
      <c r="F10" s="458"/>
      <c r="G10" s="458"/>
      <c r="H10" s="458"/>
      <c r="I10" s="458"/>
      <c r="J10" s="458"/>
      <c r="K10" s="458"/>
      <c r="L10" s="458"/>
      <c r="M10" s="222"/>
    </row>
    <row r="11" spans="1:15" ht="7.5" customHeight="1">
      <c r="A11" s="230"/>
      <c r="B11" s="362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222"/>
    </row>
    <row r="12" spans="1:15" ht="15.75" customHeight="1">
      <c r="A12" s="230"/>
      <c r="B12" s="362"/>
      <c r="C12" s="362"/>
      <c r="D12" s="362"/>
      <c r="E12" s="362"/>
      <c r="F12" s="362"/>
      <c r="G12" s="459" t="s">
        <v>7</v>
      </c>
      <c r="H12" s="459"/>
      <c r="I12" s="459"/>
      <c r="J12" s="459"/>
      <c r="K12" s="459"/>
      <c r="L12" s="362"/>
      <c r="M12" s="222"/>
    </row>
    <row r="13" spans="1:15" ht="15.75" customHeight="1">
      <c r="A13" s="460" t="s">
        <v>463</v>
      </c>
      <c r="B13" s="460"/>
      <c r="C13" s="460"/>
      <c r="D13" s="460"/>
      <c r="E13" s="460"/>
      <c r="F13" s="460"/>
      <c r="G13" s="460"/>
      <c r="H13" s="460"/>
      <c r="I13" s="460"/>
      <c r="J13" s="460"/>
      <c r="K13" s="460"/>
      <c r="L13" s="460"/>
      <c r="M13" s="222"/>
    </row>
    <row r="14" spans="1:15" ht="12" customHeight="1">
      <c r="G14" s="461" t="s">
        <v>464</v>
      </c>
      <c r="H14" s="461"/>
      <c r="I14" s="461"/>
      <c r="J14" s="461"/>
      <c r="K14" s="461"/>
      <c r="M14" s="222"/>
    </row>
    <row r="15" spans="1:15">
      <c r="G15" s="458" t="s">
        <v>8</v>
      </c>
      <c r="H15" s="458"/>
      <c r="I15" s="458"/>
      <c r="J15" s="458"/>
      <c r="K15" s="458"/>
    </row>
    <row r="16" spans="1:15" ht="15.75" customHeight="1">
      <c r="B16" s="460" t="s">
        <v>9</v>
      </c>
      <c r="C16" s="460"/>
      <c r="D16" s="460"/>
      <c r="E16" s="460"/>
      <c r="F16" s="460"/>
      <c r="G16" s="460"/>
      <c r="H16" s="460"/>
      <c r="I16" s="460"/>
      <c r="J16" s="460"/>
      <c r="K16" s="460"/>
      <c r="L16" s="460"/>
    </row>
    <row r="17" spans="1:13" ht="7.5" customHeight="1"/>
    <row r="18" spans="1:13">
      <c r="G18" s="461" t="s">
        <v>465</v>
      </c>
      <c r="H18" s="461"/>
      <c r="I18" s="461"/>
      <c r="J18" s="461"/>
      <c r="K18" s="461"/>
    </row>
    <row r="19" spans="1:13">
      <c r="G19" s="462" t="s">
        <v>10</v>
      </c>
      <c r="H19" s="462"/>
      <c r="I19" s="462"/>
      <c r="J19" s="462"/>
      <c r="K19" s="462"/>
    </row>
    <row r="20" spans="1:13" ht="6.75" customHeight="1">
      <c r="G20" s="362"/>
      <c r="H20" s="362"/>
      <c r="I20" s="362"/>
      <c r="J20" s="362"/>
      <c r="K20" s="362"/>
    </row>
    <row r="21" spans="1:13">
      <c r="B21" s="223"/>
      <c r="C21" s="223"/>
      <c r="D21" s="223"/>
      <c r="E21" s="463" t="s">
        <v>223</v>
      </c>
      <c r="F21" s="463"/>
      <c r="G21" s="463"/>
      <c r="H21" s="463"/>
      <c r="I21" s="463"/>
      <c r="J21" s="463"/>
      <c r="K21" s="463"/>
      <c r="L21" s="223"/>
    </row>
    <row r="22" spans="1:13" ht="15" customHeight="1">
      <c r="A22" s="455" t="s">
        <v>12</v>
      </c>
      <c r="B22" s="455"/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231"/>
    </row>
    <row r="23" spans="1:13">
      <c r="F23" s="218"/>
      <c r="J23" s="232"/>
      <c r="K23" s="233"/>
      <c r="L23" s="234" t="s">
        <v>13</v>
      </c>
      <c r="M23" s="231"/>
    </row>
    <row r="24" spans="1:13">
      <c r="F24" s="218"/>
      <c r="J24" s="235" t="s">
        <v>14</v>
      </c>
      <c r="K24" s="224"/>
      <c r="L24" s="236"/>
      <c r="M24" s="231"/>
    </row>
    <row r="25" spans="1:13">
      <c r="E25" s="362"/>
      <c r="F25" s="360"/>
      <c r="I25" s="237"/>
      <c r="J25" s="237"/>
      <c r="K25" s="238" t="s">
        <v>15</v>
      </c>
      <c r="L25" s="236"/>
      <c r="M25" s="231"/>
    </row>
    <row r="26" spans="1:13">
      <c r="A26" s="442" t="s">
        <v>229</v>
      </c>
      <c r="B26" s="442"/>
      <c r="C26" s="442"/>
      <c r="D26" s="442"/>
      <c r="E26" s="442"/>
      <c r="F26" s="442"/>
      <c r="G26" s="442"/>
      <c r="H26" s="442"/>
      <c r="I26" s="442"/>
      <c r="K26" s="238" t="s">
        <v>17</v>
      </c>
      <c r="L26" s="239" t="s">
        <v>18</v>
      </c>
      <c r="M26" s="231"/>
    </row>
    <row r="27" spans="1:13" ht="29.1" customHeight="1">
      <c r="A27" s="442" t="s">
        <v>230</v>
      </c>
      <c r="B27" s="442"/>
      <c r="C27" s="442"/>
      <c r="D27" s="442"/>
      <c r="E27" s="442"/>
      <c r="F27" s="442"/>
      <c r="G27" s="442"/>
      <c r="H27" s="442"/>
      <c r="I27" s="442"/>
      <c r="J27" s="358" t="s">
        <v>20</v>
      </c>
      <c r="K27" s="240" t="s">
        <v>226</v>
      </c>
      <c r="L27" s="236"/>
      <c r="M27" s="231"/>
    </row>
    <row r="28" spans="1:13">
      <c r="F28" s="218"/>
      <c r="G28" s="241" t="s">
        <v>22</v>
      </c>
      <c r="H28" s="242" t="s">
        <v>23</v>
      </c>
      <c r="I28" s="243"/>
      <c r="J28" s="244"/>
      <c r="K28" s="236"/>
      <c r="L28" s="236"/>
      <c r="M28" s="231"/>
    </row>
    <row r="29" spans="1:13">
      <c r="F29" s="218"/>
      <c r="G29" s="443" t="s">
        <v>24</v>
      </c>
      <c r="H29" s="443"/>
      <c r="I29" s="245" t="s">
        <v>25</v>
      </c>
      <c r="J29" s="246" t="s">
        <v>27</v>
      </c>
      <c r="K29" s="236" t="s">
        <v>27</v>
      </c>
      <c r="L29" s="236" t="s">
        <v>26</v>
      </c>
      <c r="M29" s="231"/>
    </row>
    <row r="30" spans="1:13">
      <c r="A30" s="444" t="s">
        <v>28</v>
      </c>
      <c r="B30" s="444"/>
      <c r="C30" s="444"/>
      <c r="D30" s="444"/>
      <c r="E30" s="444"/>
      <c r="F30" s="444"/>
      <c r="G30" s="444"/>
      <c r="H30" s="444"/>
      <c r="I30" s="444"/>
      <c r="J30" s="247"/>
      <c r="K30" s="247"/>
      <c r="L30" s="248" t="s">
        <v>29</v>
      </c>
      <c r="M30" s="249"/>
    </row>
    <row r="31" spans="1:13" ht="27" customHeight="1">
      <c r="A31" s="445" t="s">
        <v>30</v>
      </c>
      <c r="B31" s="446"/>
      <c r="C31" s="446"/>
      <c r="D31" s="446"/>
      <c r="E31" s="446"/>
      <c r="F31" s="446"/>
      <c r="G31" s="449" t="s">
        <v>31</v>
      </c>
      <c r="H31" s="451" t="s">
        <v>32</v>
      </c>
      <c r="I31" s="453" t="s">
        <v>33</v>
      </c>
      <c r="J31" s="454"/>
      <c r="K31" s="434" t="s">
        <v>34</v>
      </c>
      <c r="L31" s="436" t="s">
        <v>35</v>
      </c>
      <c r="M31" s="249"/>
    </row>
    <row r="32" spans="1:13" ht="58.5" customHeight="1">
      <c r="A32" s="447"/>
      <c r="B32" s="448"/>
      <c r="C32" s="448"/>
      <c r="D32" s="448"/>
      <c r="E32" s="448"/>
      <c r="F32" s="448"/>
      <c r="G32" s="450"/>
      <c r="H32" s="452"/>
      <c r="I32" s="250" t="s">
        <v>36</v>
      </c>
      <c r="J32" s="251" t="s">
        <v>37</v>
      </c>
      <c r="K32" s="435"/>
      <c r="L32" s="437"/>
    </row>
    <row r="33" spans="1:15">
      <c r="A33" s="438" t="s">
        <v>38</v>
      </c>
      <c r="B33" s="439"/>
      <c r="C33" s="439"/>
      <c r="D33" s="439"/>
      <c r="E33" s="439"/>
      <c r="F33" s="440"/>
      <c r="G33" s="252">
        <v>2</v>
      </c>
      <c r="H33" s="253">
        <v>3</v>
      </c>
      <c r="I33" s="254" t="s">
        <v>39</v>
      </c>
      <c r="J33" s="255" t="s">
        <v>40</v>
      </c>
      <c r="K33" s="256">
        <v>6</v>
      </c>
      <c r="L33" s="256">
        <v>7</v>
      </c>
    </row>
    <row r="34" spans="1:15">
      <c r="A34" s="257">
        <v>2</v>
      </c>
      <c r="B34" s="257"/>
      <c r="C34" s="258"/>
      <c r="D34" s="259"/>
      <c r="E34" s="257"/>
      <c r="F34" s="260"/>
      <c r="G34" s="259" t="s">
        <v>41</v>
      </c>
      <c r="H34" s="252">
        <v>1</v>
      </c>
      <c r="I34" s="261">
        <f>SUM(I35+I46+I65+I86+I93+I113+I139+I158+I168)</f>
        <v>400</v>
      </c>
      <c r="J34" s="261">
        <f>SUM(J35+J46+J65+J86+J93+J113+J139+J158+J168)</f>
        <v>400</v>
      </c>
      <c r="K34" s="262">
        <f>SUM(K35+K46+K65+K86+K93+K113+K139+K158+K168)</f>
        <v>400</v>
      </c>
      <c r="L34" s="261">
        <f>SUM(L35+L46+L65+L86+L93+L113+L139+L158+L168)</f>
        <v>400</v>
      </c>
      <c r="M34" s="263"/>
      <c r="N34" s="263"/>
      <c r="O34" s="263"/>
    </row>
    <row r="35" spans="1:15" ht="17.25" hidden="1" customHeight="1">
      <c r="A35" s="257">
        <v>2</v>
      </c>
      <c r="B35" s="264">
        <v>1</v>
      </c>
      <c r="C35" s="265"/>
      <c r="D35" s="266"/>
      <c r="E35" s="267"/>
      <c r="F35" s="268"/>
      <c r="G35" s="269" t="s">
        <v>42</v>
      </c>
      <c r="H35" s="252">
        <v>2</v>
      </c>
      <c r="I35" s="261">
        <f>SUM(I36+I42)</f>
        <v>0</v>
      </c>
      <c r="J35" s="261">
        <f>SUM(J36+J42)</f>
        <v>0</v>
      </c>
      <c r="K35" s="270">
        <f>SUM(K36+K42)</f>
        <v>0</v>
      </c>
      <c r="L35" s="271">
        <f>SUM(L36+L42)</f>
        <v>0</v>
      </c>
    </row>
    <row r="36" spans="1:15" hidden="1">
      <c r="A36" s="272">
        <v>2</v>
      </c>
      <c r="B36" s="272">
        <v>1</v>
      </c>
      <c r="C36" s="273">
        <v>1</v>
      </c>
      <c r="D36" s="274"/>
      <c r="E36" s="272"/>
      <c r="F36" s="275"/>
      <c r="G36" s="274" t="s">
        <v>43</v>
      </c>
      <c r="H36" s="252">
        <v>3</v>
      </c>
      <c r="I36" s="261">
        <f>SUM(I37)</f>
        <v>0</v>
      </c>
      <c r="J36" s="261">
        <f>SUM(J37)</f>
        <v>0</v>
      </c>
      <c r="K36" s="262">
        <f>SUM(K37)</f>
        <v>0</v>
      </c>
      <c r="L36" s="261">
        <f>SUM(L37)</f>
        <v>0</v>
      </c>
    </row>
    <row r="37" spans="1:15" hidden="1">
      <c r="A37" s="276">
        <v>2</v>
      </c>
      <c r="B37" s="272">
        <v>1</v>
      </c>
      <c r="C37" s="273">
        <v>1</v>
      </c>
      <c r="D37" s="274">
        <v>1</v>
      </c>
      <c r="E37" s="272"/>
      <c r="F37" s="275"/>
      <c r="G37" s="274" t="s">
        <v>43</v>
      </c>
      <c r="H37" s="252">
        <v>4</v>
      </c>
      <c r="I37" s="261">
        <f>SUM(I38+I40)</f>
        <v>0</v>
      </c>
      <c r="J37" s="261">
        <f t="shared" ref="J37:L38" si="0">SUM(J38)</f>
        <v>0</v>
      </c>
      <c r="K37" s="261">
        <f t="shared" si="0"/>
        <v>0</v>
      </c>
      <c r="L37" s="261">
        <f t="shared" si="0"/>
        <v>0</v>
      </c>
    </row>
    <row r="38" spans="1:15" hidden="1">
      <c r="A38" s="276">
        <v>2</v>
      </c>
      <c r="B38" s="272">
        <v>1</v>
      </c>
      <c r="C38" s="273">
        <v>1</v>
      </c>
      <c r="D38" s="274">
        <v>1</v>
      </c>
      <c r="E38" s="272">
        <v>1</v>
      </c>
      <c r="F38" s="275"/>
      <c r="G38" s="274" t="s">
        <v>44</v>
      </c>
      <c r="H38" s="252">
        <v>5</v>
      </c>
      <c r="I38" s="262">
        <f>SUM(I39)</f>
        <v>0</v>
      </c>
      <c r="J38" s="262">
        <f t="shared" si="0"/>
        <v>0</v>
      </c>
      <c r="K38" s="262">
        <f t="shared" si="0"/>
        <v>0</v>
      </c>
      <c r="L38" s="262">
        <f t="shared" si="0"/>
        <v>0</v>
      </c>
    </row>
    <row r="39" spans="1:15" hidden="1">
      <c r="A39" s="276">
        <v>2</v>
      </c>
      <c r="B39" s="272">
        <v>1</v>
      </c>
      <c r="C39" s="273">
        <v>1</v>
      </c>
      <c r="D39" s="274">
        <v>1</v>
      </c>
      <c r="E39" s="272">
        <v>1</v>
      </c>
      <c r="F39" s="275">
        <v>1</v>
      </c>
      <c r="G39" s="274" t="s">
        <v>44</v>
      </c>
      <c r="H39" s="252">
        <v>6</v>
      </c>
      <c r="I39" s="277">
        <v>0</v>
      </c>
      <c r="J39" s="278">
        <v>0</v>
      </c>
      <c r="K39" s="278">
        <v>0</v>
      </c>
      <c r="L39" s="278">
        <v>0</v>
      </c>
    </row>
    <row r="40" spans="1:15" hidden="1">
      <c r="A40" s="276">
        <v>2</v>
      </c>
      <c r="B40" s="272">
        <v>1</v>
      </c>
      <c r="C40" s="273">
        <v>1</v>
      </c>
      <c r="D40" s="274">
        <v>1</v>
      </c>
      <c r="E40" s="272">
        <v>2</v>
      </c>
      <c r="F40" s="275"/>
      <c r="G40" s="274" t="s">
        <v>45</v>
      </c>
      <c r="H40" s="252">
        <v>7</v>
      </c>
      <c r="I40" s="262">
        <f>I41</f>
        <v>0</v>
      </c>
      <c r="J40" s="262">
        <f>J41</f>
        <v>0</v>
      </c>
      <c r="K40" s="262">
        <f>K41</f>
        <v>0</v>
      </c>
      <c r="L40" s="262">
        <f>L41</f>
        <v>0</v>
      </c>
    </row>
    <row r="41" spans="1:15" hidden="1">
      <c r="A41" s="276">
        <v>2</v>
      </c>
      <c r="B41" s="272">
        <v>1</v>
      </c>
      <c r="C41" s="273">
        <v>1</v>
      </c>
      <c r="D41" s="274">
        <v>1</v>
      </c>
      <c r="E41" s="272">
        <v>2</v>
      </c>
      <c r="F41" s="275">
        <v>1</v>
      </c>
      <c r="G41" s="274" t="s">
        <v>45</v>
      </c>
      <c r="H41" s="252">
        <v>8</v>
      </c>
      <c r="I41" s="278">
        <v>0</v>
      </c>
      <c r="J41" s="279">
        <v>0</v>
      </c>
      <c r="K41" s="278">
        <v>0</v>
      </c>
      <c r="L41" s="279">
        <v>0</v>
      </c>
    </row>
    <row r="42" spans="1:15" hidden="1">
      <c r="A42" s="276">
        <v>2</v>
      </c>
      <c r="B42" s="272">
        <v>1</v>
      </c>
      <c r="C42" s="273">
        <v>2</v>
      </c>
      <c r="D42" s="274"/>
      <c r="E42" s="272"/>
      <c r="F42" s="275"/>
      <c r="G42" s="274" t="s">
        <v>46</v>
      </c>
      <c r="H42" s="252">
        <v>9</v>
      </c>
      <c r="I42" s="262">
        <f t="shared" ref="I42:L44" si="1">I43</f>
        <v>0</v>
      </c>
      <c r="J42" s="261">
        <f t="shared" si="1"/>
        <v>0</v>
      </c>
      <c r="K42" s="262">
        <f t="shared" si="1"/>
        <v>0</v>
      </c>
      <c r="L42" s="261">
        <f t="shared" si="1"/>
        <v>0</v>
      </c>
    </row>
    <row r="43" spans="1:15" hidden="1">
      <c r="A43" s="276">
        <v>2</v>
      </c>
      <c r="B43" s="272">
        <v>1</v>
      </c>
      <c r="C43" s="273">
        <v>2</v>
      </c>
      <c r="D43" s="274">
        <v>1</v>
      </c>
      <c r="E43" s="272"/>
      <c r="F43" s="275"/>
      <c r="G43" s="274" t="s">
        <v>46</v>
      </c>
      <c r="H43" s="252">
        <v>10</v>
      </c>
      <c r="I43" s="262">
        <f t="shared" si="1"/>
        <v>0</v>
      </c>
      <c r="J43" s="261">
        <f t="shared" si="1"/>
        <v>0</v>
      </c>
      <c r="K43" s="261">
        <f t="shared" si="1"/>
        <v>0</v>
      </c>
      <c r="L43" s="261">
        <f t="shared" si="1"/>
        <v>0</v>
      </c>
    </row>
    <row r="44" spans="1:15" hidden="1">
      <c r="A44" s="276">
        <v>2</v>
      </c>
      <c r="B44" s="272">
        <v>1</v>
      </c>
      <c r="C44" s="273">
        <v>2</v>
      </c>
      <c r="D44" s="274">
        <v>1</v>
      </c>
      <c r="E44" s="272">
        <v>1</v>
      </c>
      <c r="F44" s="275"/>
      <c r="G44" s="274" t="s">
        <v>46</v>
      </c>
      <c r="H44" s="252">
        <v>11</v>
      </c>
      <c r="I44" s="261">
        <f t="shared" si="1"/>
        <v>0</v>
      </c>
      <c r="J44" s="261">
        <f t="shared" si="1"/>
        <v>0</v>
      </c>
      <c r="K44" s="261">
        <f t="shared" si="1"/>
        <v>0</v>
      </c>
      <c r="L44" s="261">
        <f t="shared" si="1"/>
        <v>0</v>
      </c>
    </row>
    <row r="45" spans="1:15" hidden="1">
      <c r="A45" s="276">
        <v>2</v>
      </c>
      <c r="B45" s="272">
        <v>1</v>
      </c>
      <c r="C45" s="273">
        <v>2</v>
      </c>
      <c r="D45" s="274">
        <v>1</v>
      </c>
      <c r="E45" s="272">
        <v>1</v>
      </c>
      <c r="F45" s="275">
        <v>1</v>
      </c>
      <c r="G45" s="274" t="s">
        <v>46</v>
      </c>
      <c r="H45" s="252">
        <v>12</v>
      </c>
      <c r="I45" s="279">
        <v>0</v>
      </c>
      <c r="J45" s="278">
        <v>0</v>
      </c>
      <c r="K45" s="278">
        <v>0</v>
      </c>
      <c r="L45" s="278">
        <v>0</v>
      </c>
    </row>
    <row r="46" spans="1:15">
      <c r="A46" s="280">
        <v>2</v>
      </c>
      <c r="B46" s="281">
        <v>2</v>
      </c>
      <c r="C46" s="265"/>
      <c r="D46" s="266"/>
      <c r="E46" s="267"/>
      <c r="F46" s="268"/>
      <c r="G46" s="269" t="s">
        <v>47</v>
      </c>
      <c r="H46" s="252">
        <v>13</v>
      </c>
      <c r="I46" s="282">
        <f t="shared" ref="I46:L48" si="2">I47</f>
        <v>400</v>
      </c>
      <c r="J46" s="283">
        <f t="shared" si="2"/>
        <v>400</v>
      </c>
      <c r="K46" s="282">
        <f t="shared" si="2"/>
        <v>400</v>
      </c>
      <c r="L46" s="282">
        <f t="shared" si="2"/>
        <v>400</v>
      </c>
    </row>
    <row r="47" spans="1:15">
      <c r="A47" s="276">
        <v>2</v>
      </c>
      <c r="B47" s="272">
        <v>2</v>
      </c>
      <c r="C47" s="273">
        <v>1</v>
      </c>
      <c r="D47" s="274"/>
      <c r="E47" s="272"/>
      <c r="F47" s="275"/>
      <c r="G47" s="266" t="s">
        <v>47</v>
      </c>
      <c r="H47" s="252">
        <v>14</v>
      </c>
      <c r="I47" s="261">
        <f t="shared" si="2"/>
        <v>400</v>
      </c>
      <c r="J47" s="262">
        <f t="shared" si="2"/>
        <v>400</v>
      </c>
      <c r="K47" s="261">
        <f t="shared" si="2"/>
        <v>400</v>
      </c>
      <c r="L47" s="262">
        <f t="shared" si="2"/>
        <v>400</v>
      </c>
    </row>
    <row r="48" spans="1:15">
      <c r="A48" s="276">
        <v>2</v>
      </c>
      <c r="B48" s="272">
        <v>2</v>
      </c>
      <c r="C48" s="273">
        <v>1</v>
      </c>
      <c r="D48" s="274">
        <v>1</v>
      </c>
      <c r="E48" s="272"/>
      <c r="F48" s="275"/>
      <c r="G48" s="266" t="s">
        <v>47</v>
      </c>
      <c r="H48" s="252">
        <v>15</v>
      </c>
      <c r="I48" s="261">
        <f t="shared" si="2"/>
        <v>400</v>
      </c>
      <c r="J48" s="262">
        <f t="shared" si="2"/>
        <v>400</v>
      </c>
      <c r="K48" s="271">
        <f t="shared" si="2"/>
        <v>400</v>
      </c>
      <c r="L48" s="271">
        <f t="shared" si="2"/>
        <v>400</v>
      </c>
    </row>
    <row r="49" spans="1:12">
      <c r="A49" s="284">
        <v>2</v>
      </c>
      <c r="B49" s="285">
        <v>2</v>
      </c>
      <c r="C49" s="286">
        <v>1</v>
      </c>
      <c r="D49" s="287">
        <v>1</v>
      </c>
      <c r="E49" s="285">
        <v>1</v>
      </c>
      <c r="F49" s="288"/>
      <c r="G49" s="266" t="s">
        <v>47</v>
      </c>
      <c r="H49" s="252">
        <v>16</v>
      </c>
      <c r="I49" s="289">
        <f>SUM(I50:I64)</f>
        <v>400</v>
      </c>
      <c r="J49" s="289">
        <f>SUM(J50:J64)</f>
        <v>400</v>
      </c>
      <c r="K49" s="290">
        <f>SUM(K50:K64)</f>
        <v>400</v>
      </c>
      <c r="L49" s="290">
        <f>SUM(L50:L64)</f>
        <v>400</v>
      </c>
    </row>
    <row r="50" spans="1:12" hidden="1">
      <c r="A50" s="276">
        <v>2</v>
      </c>
      <c r="B50" s="272">
        <v>2</v>
      </c>
      <c r="C50" s="273">
        <v>1</v>
      </c>
      <c r="D50" s="274">
        <v>1</v>
      </c>
      <c r="E50" s="272">
        <v>1</v>
      </c>
      <c r="F50" s="291">
        <v>1</v>
      </c>
      <c r="G50" s="274" t="s">
        <v>48</v>
      </c>
      <c r="H50" s="252">
        <v>17</v>
      </c>
      <c r="I50" s="278">
        <v>0</v>
      </c>
      <c r="J50" s="278">
        <v>0</v>
      </c>
      <c r="K50" s="278">
        <v>0</v>
      </c>
      <c r="L50" s="278">
        <v>0</v>
      </c>
    </row>
    <row r="51" spans="1:12" ht="25.5" hidden="1" customHeight="1">
      <c r="A51" s="276">
        <v>2</v>
      </c>
      <c r="B51" s="272">
        <v>2</v>
      </c>
      <c r="C51" s="273">
        <v>1</v>
      </c>
      <c r="D51" s="274">
        <v>1</v>
      </c>
      <c r="E51" s="272">
        <v>1</v>
      </c>
      <c r="F51" s="275">
        <v>2</v>
      </c>
      <c r="G51" s="274" t="s">
        <v>49</v>
      </c>
      <c r="H51" s="252">
        <v>18</v>
      </c>
      <c r="I51" s="278">
        <v>0</v>
      </c>
      <c r="J51" s="278">
        <v>0</v>
      </c>
      <c r="K51" s="278">
        <v>0</v>
      </c>
      <c r="L51" s="278">
        <v>0</v>
      </c>
    </row>
    <row r="52" spans="1:12" ht="25.5" hidden="1" customHeight="1">
      <c r="A52" s="276">
        <v>2</v>
      </c>
      <c r="B52" s="272">
        <v>2</v>
      </c>
      <c r="C52" s="273">
        <v>1</v>
      </c>
      <c r="D52" s="274">
        <v>1</v>
      </c>
      <c r="E52" s="272">
        <v>1</v>
      </c>
      <c r="F52" s="275">
        <v>5</v>
      </c>
      <c r="G52" s="274" t="s">
        <v>50</v>
      </c>
      <c r="H52" s="252">
        <v>19</v>
      </c>
      <c r="I52" s="278">
        <v>0</v>
      </c>
      <c r="J52" s="278">
        <v>0</v>
      </c>
      <c r="K52" s="278">
        <v>0</v>
      </c>
      <c r="L52" s="278">
        <v>0</v>
      </c>
    </row>
    <row r="53" spans="1:12" ht="25.5" hidden="1" customHeight="1">
      <c r="A53" s="276">
        <v>2</v>
      </c>
      <c r="B53" s="272">
        <v>2</v>
      </c>
      <c r="C53" s="273">
        <v>1</v>
      </c>
      <c r="D53" s="274">
        <v>1</v>
      </c>
      <c r="E53" s="272">
        <v>1</v>
      </c>
      <c r="F53" s="275">
        <v>6</v>
      </c>
      <c r="G53" s="274" t="s">
        <v>51</v>
      </c>
      <c r="H53" s="252">
        <v>20</v>
      </c>
      <c r="I53" s="278">
        <v>0</v>
      </c>
      <c r="J53" s="278">
        <v>0</v>
      </c>
      <c r="K53" s="278">
        <v>0</v>
      </c>
      <c r="L53" s="278">
        <v>0</v>
      </c>
    </row>
    <row r="54" spans="1:12" ht="25.5" hidden="1" customHeight="1">
      <c r="A54" s="292">
        <v>2</v>
      </c>
      <c r="B54" s="267">
        <v>2</v>
      </c>
      <c r="C54" s="265">
        <v>1</v>
      </c>
      <c r="D54" s="266">
        <v>1</v>
      </c>
      <c r="E54" s="267">
        <v>1</v>
      </c>
      <c r="F54" s="268">
        <v>7</v>
      </c>
      <c r="G54" s="266" t="s">
        <v>52</v>
      </c>
      <c r="H54" s="252">
        <v>21</v>
      </c>
      <c r="I54" s="278">
        <v>0</v>
      </c>
      <c r="J54" s="278">
        <v>0</v>
      </c>
      <c r="K54" s="278">
        <v>0</v>
      </c>
      <c r="L54" s="278">
        <v>0</v>
      </c>
    </row>
    <row r="55" spans="1:12" hidden="1">
      <c r="A55" s="276">
        <v>2</v>
      </c>
      <c r="B55" s="272">
        <v>2</v>
      </c>
      <c r="C55" s="273">
        <v>1</v>
      </c>
      <c r="D55" s="274">
        <v>1</v>
      </c>
      <c r="E55" s="272">
        <v>1</v>
      </c>
      <c r="F55" s="275">
        <v>11</v>
      </c>
      <c r="G55" s="274" t="s">
        <v>53</v>
      </c>
      <c r="H55" s="252">
        <v>22</v>
      </c>
      <c r="I55" s="279">
        <v>0</v>
      </c>
      <c r="J55" s="278">
        <v>0</v>
      </c>
      <c r="K55" s="278">
        <v>0</v>
      </c>
      <c r="L55" s="278">
        <v>0</v>
      </c>
    </row>
    <row r="56" spans="1:12" ht="25.5" hidden="1" customHeight="1">
      <c r="A56" s="284">
        <v>2</v>
      </c>
      <c r="B56" s="293">
        <v>2</v>
      </c>
      <c r="C56" s="294">
        <v>1</v>
      </c>
      <c r="D56" s="294">
        <v>1</v>
      </c>
      <c r="E56" s="294">
        <v>1</v>
      </c>
      <c r="F56" s="295">
        <v>12</v>
      </c>
      <c r="G56" s="296" t="s">
        <v>54</v>
      </c>
      <c r="H56" s="252">
        <v>23</v>
      </c>
      <c r="I56" s="297">
        <v>0</v>
      </c>
      <c r="J56" s="278">
        <v>0</v>
      </c>
      <c r="K56" s="278">
        <v>0</v>
      </c>
      <c r="L56" s="278">
        <v>0</v>
      </c>
    </row>
    <row r="57" spans="1:12" ht="25.5" hidden="1" customHeight="1">
      <c r="A57" s="276">
        <v>2</v>
      </c>
      <c r="B57" s="272">
        <v>2</v>
      </c>
      <c r="C57" s="273">
        <v>1</v>
      </c>
      <c r="D57" s="273">
        <v>1</v>
      </c>
      <c r="E57" s="273">
        <v>1</v>
      </c>
      <c r="F57" s="275">
        <v>14</v>
      </c>
      <c r="G57" s="298" t="s">
        <v>55</v>
      </c>
      <c r="H57" s="252">
        <v>24</v>
      </c>
      <c r="I57" s="279">
        <v>0</v>
      </c>
      <c r="J57" s="279">
        <v>0</v>
      </c>
      <c r="K57" s="279">
        <v>0</v>
      </c>
      <c r="L57" s="279">
        <v>0</v>
      </c>
    </row>
    <row r="58" spans="1:12" ht="25.5" hidden="1" customHeight="1">
      <c r="A58" s="276">
        <v>2</v>
      </c>
      <c r="B58" s="272">
        <v>2</v>
      </c>
      <c r="C58" s="273">
        <v>1</v>
      </c>
      <c r="D58" s="273">
        <v>1</v>
      </c>
      <c r="E58" s="273">
        <v>1</v>
      </c>
      <c r="F58" s="275">
        <v>15</v>
      </c>
      <c r="G58" s="274" t="s">
        <v>56</v>
      </c>
      <c r="H58" s="252">
        <v>25</v>
      </c>
      <c r="I58" s="279">
        <v>0</v>
      </c>
      <c r="J58" s="278">
        <v>0</v>
      </c>
      <c r="K58" s="278">
        <v>0</v>
      </c>
      <c r="L58" s="278">
        <v>0</v>
      </c>
    </row>
    <row r="59" spans="1:12" hidden="1">
      <c r="A59" s="276">
        <v>2</v>
      </c>
      <c r="B59" s="272">
        <v>2</v>
      </c>
      <c r="C59" s="273">
        <v>1</v>
      </c>
      <c r="D59" s="273">
        <v>1</v>
      </c>
      <c r="E59" s="273">
        <v>1</v>
      </c>
      <c r="F59" s="275">
        <v>16</v>
      </c>
      <c r="G59" s="274" t="s">
        <v>57</v>
      </c>
      <c r="H59" s="252">
        <v>26</v>
      </c>
      <c r="I59" s="279">
        <v>0</v>
      </c>
      <c r="J59" s="278">
        <v>0</v>
      </c>
      <c r="K59" s="278">
        <v>0</v>
      </c>
      <c r="L59" s="278">
        <v>0</v>
      </c>
    </row>
    <row r="60" spans="1:12" ht="25.5" hidden="1" customHeight="1">
      <c r="A60" s="276">
        <v>2</v>
      </c>
      <c r="B60" s="272">
        <v>2</v>
      </c>
      <c r="C60" s="273">
        <v>1</v>
      </c>
      <c r="D60" s="273">
        <v>1</v>
      </c>
      <c r="E60" s="273">
        <v>1</v>
      </c>
      <c r="F60" s="275">
        <v>17</v>
      </c>
      <c r="G60" s="274" t="s">
        <v>58</v>
      </c>
      <c r="H60" s="252">
        <v>27</v>
      </c>
      <c r="I60" s="279">
        <v>0</v>
      </c>
      <c r="J60" s="279">
        <v>0</v>
      </c>
      <c r="K60" s="279">
        <v>0</v>
      </c>
      <c r="L60" s="279">
        <v>0</v>
      </c>
    </row>
    <row r="61" spans="1:12" hidden="1">
      <c r="A61" s="276">
        <v>2</v>
      </c>
      <c r="B61" s="272">
        <v>2</v>
      </c>
      <c r="C61" s="273">
        <v>1</v>
      </c>
      <c r="D61" s="273">
        <v>1</v>
      </c>
      <c r="E61" s="273">
        <v>1</v>
      </c>
      <c r="F61" s="275">
        <v>20</v>
      </c>
      <c r="G61" s="274" t="s">
        <v>59</v>
      </c>
      <c r="H61" s="252">
        <v>28</v>
      </c>
      <c r="I61" s="279">
        <v>0</v>
      </c>
      <c r="J61" s="278">
        <v>0</v>
      </c>
      <c r="K61" s="278">
        <v>0</v>
      </c>
      <c r="L61" s="278">
        <v>0</v>
      </c>
    </row>
    <row r="62" spans="1:12" ht="25.5" hidden="1" customHeight="1">
      <c r="A62" s="276">
        <v>2</v>
      </c>
      <c r="B62" s="272">
        <v>2</v>
      </c>
      <c r="C62" s="273">
        <v>1</v>
      </c>
      <c r="D62" s="273">
        <v>1</v>
      </c>
      <c r="E62" s="273">
        <v>1</v>
      </c>
      <c r="F62" s="275">
        <v>21</v>
      </c>
      <c r="G62" s="274" t="s">
        <v>60</v>
      </c>
      <c r="H62" s="252">
        <v>29</v>
      </c>
      <c r="I62" s="279">
        <v>0</v>
      </c>
      <c r="J62" s="278">
        <v>0</v>
      </c>
      <c r="K62" s="278">
        <v>0</v>
      </c>
      <c r="L62" s="278">
        <v>0</v>
      </c>
    </row>
    <row r="63" spans="1:12" hidden="1">
      <c r="A63" s="276">
        <v>2</v>
      </c>
      <c r="B63" s="272">
        <v>2</v>
      </c>
      <c r="C63" s="273">
        <v>1</v>
      </c>
      <c r="D63" s="273">
        <v>1</v>
      </c>
      <c r="E63" s="273">
        <v>1</v>
      </c>
      <c r="F63" s="275">
        <v>22</v>
      </c>
      <c r="G63" s="274" t="s">
        <v>61</v>
      </c>
      <c r="H63" s="252">
        <v>30</v>
      </c>
      <c r="I63" s="279">
        <v>0</v>
      </c>
      <c r="J63" s="278">
        <v>0</v>
      </c>
      <c r="K63" s="278">
        <v>0</v>
      </c>
      <c r="L63" s="278">
        <v>0</v>
      </c>
    </row>
    <row r="64" spans="1:12">
      <c r="A64" s="276">
        <v>2</v>
      </c>
      <c r="B64" s="272">
        <v>2</v>
      </c>
      <c r="C64" s="273">
        <v>1</v>
      </c>
      <c r="D64" s="273">
        <v>1</v>
      </c>
      <c r="E64" s="273">
        <v>1</v>
      </c>
      <c r="F64" s="275">
        <v>30</v>
      </c>
      <c r="G64" s="274" t="s">
        <v>62</v>
      </c>
      <c r="H64" s="252">
        <v>31</v>
      </c>
      <c r="I64" s="279">
        <v>400</v>
      </c>
      <c r="J64" s="278">
        <v>400</v>
      </c>
      <c r="K64" s="278">
        <v>400</v>
      </c>
      <c r="L64" s="278">
        <v>400</v>
      </c>
    </row>
    <row r="65" spans="1:15" hidden="1">
      <c r="A65" s="299">
        <v>2</v>
      </c>
      <c r="B65" s="300">
        <v>3</v>
      </c>
      <c r="C65" s="264"/>
      <c r="D65" s="265"/>
      <c r="E65" s="265"/>
      <c r="F65" s="268"/>
      <c r="G65" s="301" t="s">
        <v>63</v>
      </c>
      <c r="H65" s="252">
        <v>32</v>
      </c>
      <c r="I65" s="282">
        <f>I66+I82</f>
        <v>0</v>
      </c>
      <c r="J65" s="282">
        <f>J66+J82</f>
        <v>0</v>
      </c>
      <c r="K65" s="282">
        <f>K66+K82</f>
        <v>0</v>
      </c>
      <c r="L65" s="282">
        <f>L66+L82</f>
        <v>0</v>
      </c>
    </row>
    <row r="66" spans="1:15" hidden="1">
      <c r="A66" s="276">
        <v>2</v>
      </c>
      <c r="B66" s="272">
        <v>3</v>
      </c>
      <c r="C66" s="273">
        <v>1</v>
      </c>
      <c r="D66" s="273"/>
      <c r="E66" s="273"/>
      <c r="F66" s="275"/>
      <c r="G66" s="274" t="s">
        <v>64</v>
      </c>
      <c r="H66" s="252">
        <v>33</v>
      </c>
      <c r="I66" s="261">
        <f>SUM(I67+I72+I77)</f>
        <v>0</v>
      </c>
      <c r="J66" s="302">
        <f>SUM(J67+J72+J77)</f>
        <v>0</v>
      </c>
      <c r="K66" s="262">
        <f>SUM(K67+K72+K77)</f>
        <v>0</v>
      </c>
      <c r="L66" s="261">
        <f>SUM(L67+L72+L77)</f>
        <v>0</v>
      </c>
    </row>
    <row r="67" spans="1:15" hidden="1">
      <c r="A67" s="276">
        <v>2</v>
      </c>
      <c r="B67" s="272">
        <v>3</v>
      </c>
      <c r="C67" s="273">
        <v>1</v>
      </c>
      <c r="D67" s="273">
        <v>1</v>
      </c>
      <c r="E67" s="273"/>
      <c r="F67" s="275"/>
      <c r="G67" s="274" t="s">
        <v>65</v>
      </c>
      <c r="H67" s="252">
        <v>34</v>
      </c>
      <c r="I67" s="261">
        <f>I68</f>
        <v>0</v>
      </c>
      <c r="J67" s="302">
        <f>J68</f>
        <v>0</v>
      </c>
      <c r="K67" s="262">
        <f>K68</f>
        <v>0</v>
      </c>
      <c r="L67" s="261">
        <f>L68</f>
        <v>0</v>
      </c>
    </row>
    <row r="68" spans="1:15" hidden="1">
      <c r="A68" s="276">
        <v>2</v>
      </c>
      <c r="B68" s="272">
        <v>3</v>
      </c>
      <c r="C68" s="273">
        <v>1</v>
      </c>
      <c r="D68" s="273">
        <v>1</v>
      </c>
      <c r="E68" s="273">
        <v>1</v>
      </c>
      <c r="F68" s="275"/>
      <c r="G68" s="274" t="s">
        <v>65</v>
      </c>
      <c r="H68" s="252">
        <v>35</v>
      </c>
      <c r="I68" s="261">
        <f>SUM(I69:I71)</f>
        <v>0</v>
      </c>
      <c r="J68" s="302">
        <f>SUM(J69:J71)</f>
        <v>0</v>
      </c>
      <c r="K68" s="262">
        <f>SUM(K69:K71)</f>
        <v>0</v>
      </c>
      <c r="L68" s="261">
        <f>SUM(L69:L71)</f>
        <v>0</v>
      </c>
    </row>
    <row r="69" spans="1:15" ht="25.5" hidden="1" customHeight="1">
      <c r="A69" s="276">
        <v>2</v>
      </c>
      <c r="B69" s="272">
        <v>3</v>
      </c>
      <c r="C69" s="273">
        <v>1</v>
      </c>
      <c r="D69" s="273">
        <v>1</v>
      </c>
      <c r="E69" s="273">
        <v>1</v>
      </c>
      <c r="F69" s="275">
        <v>1</v>
      </c>
      <c r="G69" s="274" t="s">
        <v>66</v>
      </c>
      <c r="H69" s="252">
        <v>36</v>
      </c>
      <c r="I69" s="279">
        <v>0</v>
      </c>
      <c r="J69" s="279">
        <v>0</v>
      </c>
      <c r="K69" s="279">
        <v>0</v>
      </c>
      <c r="L69" s="279">
        <v>0</v>
      </c>
      <c r="M69" s="303"/>
      <c r="N69" s="303"/>
      <c r="O69" s="303"/>
    </row>
    <row r="70" spans="1:15" ht="25.5" hidden="1" customHeight="1">
      <c r="A70" s="276">
        <v>2</v>
      </c>
      <c r="B70" s="267">
        <v>3</v>
      </c>
      <c r="C70" s="265">
        <v>1</v>
      </c>
      <c r="D70" s="265">
        <v>1</v>
      </c>
      <c r="E70" s="265">
        <v>1</v>
      </c>
      <c r="F70" s="268">
        <v>2</v>
      </c>
      <c r="G70" s="266" t="s">
        <v>67</v>
      </c>
      <c r="H70" s="252">
        <v>37</v>
      </c>
      <c r="I70" s="277">
        <v>0</v>
      </c>
      <c r="J70" s="277">
        <v>0</v>
      </c>
      <c r="K70" s="277">
        <v>0</v>
      </c>
      <c r="L70" s="277">
        <v>0</v>
      </c>
    </row>
    <row r="71" spans="1:15" hidden="1">
      <c r="A71" s="272">
        <v>2</v>
      </c>
      <c r="B71" s="273">
        <v>3</v>
      </c>
      <c r="C71" s="273">
        <v>1</v>
      </c>
      <c r="D71" s="273">
        <v>1</v>
      </c>
      <c r="E71" s="273">
        <v>1</v>
      </c>
      <c r="F71" s="275">
        <v>3</v>
      </c>
      <c r="G71" s="274" t="s">
        <v>68</v>
      </c>
      <c r="H71" s="252">
        <v>38</v>
      </c>
      <c r="I71" s="279">
        <v>0</v>
      </c>
      <c r="J71" s="279">
        <v>0</v>
      </c>
      <c r="K71" s="279">
        <v>0</v>
      </c>
      <c r="L71" s="279">
        <v>0</v>
      </c>
    </row>
    <row r="72" spans="1:15" ht="25.5" hidden="1" customHeight="1">
      <c r="A72" s="267">
        <v>2</v>
      </c>
      <c r="B72" s="265">
        <v>3</v>
      </c>
      <c r="C72" s="265">
        <v>1</v>
      </c>
      <c r="D72" s="265">
        <v>2</v>
      </c>
      <c r="E72" s="265"/>
      <c r="F72" s="268"/>
      <c r="G72" s="266" t="s">
        <v>69</v>
      </c>
      <c r="H72" s="252">
        <v>39</v>
      </c>
      <c r="I72" s="282">
        <f>I73</f>
        <v>0</v>
      </c>
      <c r="J72" s="304">
        <f>J73</f>
        <v>0</v>
      </c>
      <c r="K72" s="283">
        <f>K73</f>
        <v>0</v>
      </c>
      <c r="L72" s="283">
        <f>L73</f>
        <v>0</v>
      </c>
    </row>
    <row r="73" spans="1:15" ht="25.5" hidden="1" customHeight="1">
      <c r="A73" s="285">
        <v>2</v>
      </c>
      <c r="B73" s="286">
        <v>3</v>
      </c>
      <c r="C73" s="286">
        <v>1</v>
      </c>
      <c r="D73" s="286">
        <v>2</v>
      </c>
      <c r="E73" s="286">
        <v>1</v>
      </c>
      <c r="F73" s="288"/>
      <c r="G73" s="266" t="s">
        <v>69</v>
      </c>
      <c r="H73" s="252">
        <v>40</v>
      </c>
      <c r="I73" s="271">
        <f>SUM(I74:I76)</f>
        <v>0</v>
      </c>
      <c r="J73" s="305">
        <f>SUM(J74:J76)</f>
        <v>0</v>
      </c>
      <c r="K73" s="270">
        <f>SUM(K74:K76)</f>
        <v>0</v>
      </c>
      <c r="L73" s="262">
        <f>SUM(L74:L76)</f>
        <v>0</v>
      </c>
    </row>
    <row r="74" spans="1:15" ht="25.5" hidden="1" customHeight="1">
      <c r="A74" s="272">
        <v>2</v>
      </c>
      <c r="B74" s="273">
        <v>3</v>
      </c>
      <c r="C74" s="273">
        <v>1</v>
      </c>
      <c r="D74" s="273">
        <v>2</v>
      </c>
      <c r="E74" s="273">
        <v>1</v>
      </c>
      <c r="F74" s="275">
        <v>1</v>
      </c>
      <c r="G74" s="276" t="s">
        <v>66</v>
      </c>
      <c r="H74" s="252">
        <v>41</v>
      </c>
      <c r="I74" s="279">
        <v>0</v>
      </c>
      <c r="J74" s="279">
        <v>0</v>
      </c>
      <c r="K74" s="279">
        <v>0</v>
      </c>
      <c r="L74" s="279">
        <v>0</v>
      </c>
      <c r="M74" s="303"/>
      <c r="N74" s="303"/>
      <c r="O74" s="303"/>
    </row>
    <row r="75" spans="1:15" ht="25.5" hidden="1" customHeight="1">
      <c r="A75" s="272">
        <v>2</v>
      </c>
      <c r="B75" s="273">
        <v>3</v>
      </c>
      <c r="C75" s="273">
        <v>1</v>
      </c>
      <c r="D75" s="273">
        <v>2</v>
      </c>
      <c r="E75" s="273">
        <v>1</v>
      </c>
      <c r="F75" s="275">
        <v>2</v>
      </c>
      <c r="G75" s="276" t="s">
        <v>67</v>
      </c>
      <c r="H75" s="252">
        <v>42</v>
      </c>
      <c r="I75" s="279">
        <v>0</v>
      </c>
      <c r="J75" s="279">
        <v>0</v>
      </c>
      <c r="K75" s="279">
        <v>0</v>
      </c>
      <c r="L75" s="279">
        <v>0</v>
      </c>
    </row>
    <row r="76" spans="1:15" hidden="1">
      <c r="A76" s="272">
        <v>2</v>
      </c>
      <c r="B76" s="273">
        <v>3</v>
      </c>
      <c r="C76" s="273">
        <v>1</v>
      </c>
      <c r="D76" s="273">
        <v>2</v>
      </c>
      <c r="E76" s="273">
        <v>1</v>
      </c>
      <c r="F76" s="275">
        <v>3</v>
      </c>
      <c r="G76" s="276" t="s">
        <v>68</v>
      </c>
      <c r="H76" s="252">
        <v>43</v>
      </c>
      <c r="I76" s="279">
        <v>0</v>
      </c>
      <c r="J76" s="279">
        <v>0</v>
      </c>
      <c r="K76" s="279">
        <v>0</v>
      </c>
      <c r="L76" s="279">
        <v>0</v>
      </c>
    </row>
    <row r="77" spans="1:15" ht="25.5" hidden="1" customHeight="1">
      <c r="A77" s="272">
        <v>2</v>
      </c>
      <c r="B77" s="273">
        <v>3</v>
      </c>
      <c r="C77" s="273">
        <v>1</v>
      </c>
      <c r="D77" s="273">
        <v>3</v>
      </c>
      <c r="E77" s="273"/>
      <c r="F77" s="275"/>
      <c r="G77" s="276" t="s">
        <v>450</v>
      </c>
      <c r="H77" s="252">
        <v>44</v>
      </c>
      <c r="I77" s="261">
        <f>I78</f>
        <v>0</v>
      </c>
      <c r="J77" s="302">
        <f>J78</f>
        <v>0</v>
      </c>
      <c r="K77" s="262">
        <f>K78</f>
        <v>0</v>
      </c>
      <c r="L77" s="262">
        <f>L78</f>
        <v>0</v>
      </c>
    </row>
    <row r="78" spans="1:15" ht="25.5" hidden="1" customHeight="1">
      <c r="A78" s="272">
        <v>2</v>
      </c>
      <c r="B78" s="273">
        <v>3</v>
      </c>
      <c r="C78" s="273">
        <v>1</v>
      </c>
      <c r="D78" s="273">
        <v>3</v>
      </c>
      <c r="E78" s="273">
        <v>1</v>
      </c>
      <c r="F78" s="275"/>
      <c r="G78" s="276" t="s">
        <v>451</v>
      </c>
      <c r="H78" s="252">
        <v>45</v>
      </c>
      <c r="I78" s="261">
        <f>SUM(I79:I81)</f>
        <v>0</v>
      </c>
      <c r="J78" s="302">
        <f>SUM(J79:J81)</f>
        <v>0</v>
      </c>
      <c r="K78" s="262">
        <f>SUM(K79:K81)</f>
        <v>0</v>
      </c>
      <c r="L78" s="262">
        <f>SUM(L79:L81)</f>
        <v>0</v>
      </c>
    </row>
    <row r="79" spans="1:15" hidden="1">
      <c r="A79" s="267">
        <v>2</v>
      </c>
      <c r="B79" s="265">
        <v>3</v>
      </c>
      <c r="C79" s="265">
        <v>1</v>
      </c>
      <c r="D79" s="265">
        <v>3</v>
      </c>
      <c r="E79" s="265">
        <v>1</v>
      </c>
      <c r="F79" s="268">
        <v>1</v>
      </c>
      <c r="G79" s="292" t="s">
        <v>70</v>
      </c>
      <c r="H79" s="252">
        <v>46</v>
      </c>
      <c r="I79" s="277">
        <v>0</v>
      </c>
      <c r="J79" s="277">
        <v>0</v>
      </c>
      <c r="K79" s="277">
        <v>0</v>
      </c>
      <c r="L79" s="277">
        <v>0</v>
      </c>
    </row>
    <row r="80" spans="1:15" hidden="1">
      <c r="A80" s="272">
        <v>2</v>
      </c>
      <c r="B80" s="273">
        <v>3</v>
      </c>
      <c r="C80" s="273">
        <v>1</v>
      </c>
      <c r="D80" s="273">
        <v>3</v>
      </c>
      <c r="E80" s="273">
        <v>1</v>
      </c>
      <c r="F80" s="275">
        <v>2</v>
      </c>
      <c r="G80" s="276" t="s">
        <v>71</v>
      </c>
      <c r="H80" s="252">
        <v>47</v>
      </c>
      <c r="I80" s="279">
        <v>0</v>
      </c>
      <c r="J80" s="279">
        <v>0</v>
      </c>
      <c r="K80" s="279">
        <v>0</v>
      </c>
      <c r="L80" s="279">
        <v>0</v>
      </c>
    </row>
    <row r="81" spans="1:12" hidden="1">
      <c r="A81" s="267">
        <v>2</v>
      </c>
      <c r="B81" s="265">
        <v>3</v>
      </c>
      <c r="C81" s="265">
        <v>1</v>
      </c>
      <c r="D81" s="265">
        <v>3</v>
      </c>
      <c r="E81" s="265">
        <v>1</v>
      </c>
      <c r="F81" s="268">
        <v>3</v>
      </c>
      <c r="G81" s="292" t="s">
        <v>72</v>
      </c>
      <c r="H81" s="252">
        <v>48</v>
      </c>
      <c r="I81" s="277">
        <v>0</v>
      </c>
      <c r="J81" s="277">
        <v>0</v>
      </c>
      <c r="K81" s="277">
        <v>0</v>
      </c>
      <c r="L81" s="277">
        <v>0</v>
      </c>
    </row>
    <row r="82" spans="1:12" hidden="1">
      <c r="A82" s="267">
        <v>2</v>
      </c>
      <c r="B82" s="265">
        <v>3</v>
      </c>
      <c r="C82" s="265">
        <v>2</v>
      </c>
      <c r="D82" s="265"/>
      <c r="E82" s="265"/>
      <c r="F82" s="268"/>
      <c r="G82" s="292" t="s">
        <v>73</v>
      </c>
      <c r="H82" s="252">
        <v>49</v>
      </c>
      <c r="I82" s="261">
        <f t="shared" ref="I82:L83" si="3">I83</f>
        <v>0</v>
      </c>
      <c r="J82" s="261">
        <f t="shared" si="3"/>
        <v>0</v>
      </c>
      <c r="K82" s="261">
        <f t="shared" si="3"/>
        <v>0</v>
      </c>
      <c r="L82" s="261">
        <f t="shared" si="3"/>
        <v>0</v>
      </c>
    </row>
    <row r="83" spans="1:12" hidden="1">
      <c r="A83" s="267">
        <v>2</v>
      </c>
      <c r="B83" s="265">
        <v>3</v>
      </c>
      <c r="C83" s="265">
        <v>2</v>
      </c>
      <c r="D83" s="265">
        <v>1</v>
      </c>
      <c r="E83" s="265"/>
      <c r="F83" s="268"/>
      <c r="G83" s="292" t="s">
        <v>73</v>
      </c>
      <c r="H83" s="252">
        <v>50</v>
      </c>
      <c r="I83" s="261">
        <f t="shared" si="3"/>
        <v>0</v>
      </c>
      <c r="J83" s="261">
        <f t="shared" si="3"/>
        <v>0</v>
      </c>
      <c r="K83" s="261">
        <f t="shared" si="3"/>
        <v>0</v>
      </c>
      <c r="L83" s="261">
        <f t="shared" si="3"/>
        <v>0</v>
      </c>
    </row>
    <row r="84" spans="1:12" hidden="1">
      <c r="A84" s="267">
        <v>2</v>
      </c>
      <c r="B84" s="265">
        <v>3</v>
      </c>
      <c r="C84" s="265">
        <v>2</v>
      </c>
      <c r="D84" s="265">
        <v>1</v>
      </c>
      <c r="E84" s="265">
        <v>1</v>
      </c>
      <c r="F84" s="268"/>
      <c r="G84" s="292" t="s">
        <v>73</v>
      </c>
      <c r="H84" s="252">
        <v>51</v>
      </c>
      <c r="I84" s="261">
        <f>SUM(I85)</f>
        <v>0</v>
      </c>
      <c r="J84" s="261">
        <f>SUM(J85)</f>
        <v>0</v>
      </c>
      <c r="K84" s="261">
        <f>SUM(K85)</f>
        <v>0</v>
      </c>
      <c r="L84" s="261">
        <f>SUM(L85)</f>
        <v>0</v>
      </c>
    </row>
    <row r="85" spans="1:12" hidden="1">
      <c r="A85" s="267">
        <v>2</v>
      </c>
      <c r="B85" s="265">
        <v>3</v>
      </c>
      <c r="C85" s="265">
        <v>2</v>
      </c>
      <c r="D85" s="265">
        <v>1</v>
      </c>
      <c r="E85" s="265">
        <v>1</v>
      </c>
      <c r="F85" s="268">
        <v>1</v>
      </c>
      <c r="G85" s="292" t="s">
        <v>73</v>
      </c>
      <c r="H85" s="252">
        <v>52</v>
      </c>
      <c r="I85" s="279">
        <v>0</v>
      </c>
      <c r="J85" s="279">
        <v>0</v>
      </c>
      <c r="K85" s="279">
        <v>0</v>
      </c>
      <c r="L85" s="279">
        <v>0</v>
      </c>
    </row>
    <row r="86" spans="1:12" hidden="1">
      <c r="A86" s="257">
        <v>2</v>
      </c>
      <c r="B86" s="258">
        <v>4</v>
      </c>
      <c r="C86" s="258"/>
      <c r="D86" s="258"/>
      <c r="E86" s="258"/>
      <c r="F86" s="260"/>
      <c r="G86" s="306" t="s">
        <v>74</v>
      </c>
      <c r="H86" s="252">
        <v>53</v>
      </c>
      <c r="I86" s="261">
        <f t="shared" ref="I86:L88" si="4">I87</f>
        <v>0</v>
      </c>
      <c r="J86" s="302">
        <f t="shared" si="4"/>
        <v>0</v>
      </c>
      <c r="K86" s="262">
        <f t="shared" si="4"/>
        <v>0</v>
      </c>
      <c r="L86" s="262">
        <f t="shared" si="4"/>
        <v>0</v>
      </c>
    </row>
    <row r="87" spans="1:12" hidden="1">
      <c r="A87" s="272">
        <v>2</v>
      </c>
      <c r="B87" s="273">
        <v>4</v>
      </c>
      <c r="C87" s="273">
        <v>1</v>
      </c>
      <c r="D87" s="273"/>
      <c r="E87" s="273"/>
      <c r="F87" s="275"/>
      <c r="G87" s="276" t="s">
        <v>75</v>
      </c>
      <c r="H87" s="252">
        <v>54</v>
      </c>
      <c r="I87" s="261">
        <f t="shared" si="4"/>
        <v>0</v>
      </c>
      <c r="J87" s="302">
        <f t="shared" si="4"/>
        <v>0</v>
      </c>
      <c r="K87" s="262">
        <f t="shared" si="4"/>
        <v>0</v>
      </c>
      <c r="L87" s="262">
        <f t="shared" si="4"/>
        <v>0</v>
      </c>
    </row>
    <row r="88" spans="1:12" hidden="1">
      <c r="A88" s="272">
        <v>2</v>
      </c>
      <c r="B88" s="273">
        <v>4</v>
      </c>
      <c r="C88" s="273">
        <v>1</v>
      </c>
      <c r="D88" s="273">
        <v>1</v>
      </c>
      <c r="E88" s="273"/>
      <c r="F88" s="275"/>
      <c r="G88" s="276" t="s">
        <v>75</v>
      </c>
      <c r="H88" s="252">
        <v>55</v>
      </c>
      <c r="I88" s="261">
        <f t="shared" si="4"/>
        <v>0</v>
      </c>
      <c r="J88" s="302">
        <f t="shared" si="4"/>
        <v>0</v>
      </c>
      <c r="K88" s="262">
        <f t="shared" si="4"/>
        <v>0</v>
      </c>
      <c r="L88" s="262">
        <f t="shared" si="4"/>
        <v>0</v>
      </c>
    </row>
    <row r="89" spans="1:12" hidden="1">
      <c r="A89" s="272">
        <v>2</v>
      </c>
      <c r="B89" s="273">
        <v>4</v>
      </c>
      <c r="C89" s="273">
        <v>1</v>
      </c>
      <c r="D89" s="273">
        <v>1</v>
      </c>
      <c r="E89" s="273">
        <v>1</v>
      </c>
      <c r="F89" s="275"/>
      <c r="G89" s="276" t="s">
        <v>75</v>
      </c>
      <c r="H89" s="252">
        <v>56</v>
      </c>
      <c r="I89" s="261">
        <f>SUM(I90:I92)</f>
        <v>0</v>
      </c>
      <c r="J89" s="302">
        <f>SUM(J90:J92)</f>
        <v>0</v>
      </c>
      <c r="K89" s="262">
        <f>SUM(K90:K92)</f>
        <v>0</v>
      </c>
      <c r="L89" s="262">
        <f>SUM(L90:L92)</f>
        <v>0</v>
      </c>
    </row>
    <row r="90" spans="1:12" hidden="1">
      <c r="A90" s="272">
        <v>2</v>
      </c>
      <c r="B90" s="273">
        <v>4</v>
      </c>
      <c r="C90" s="273">
        <v>1</v>
      </c>
      <c r="D90" s="273">
        <v>1</v>
      </c>
      <c r="E90" s="273">
        <v>1</v>
      </c>
      <c r="F90" s="275">
        <v>1</v>
      </c>
      <c r="G90" s="276" t="s">
        <v>76</v>
      </c>
      <c r="H90" s="252">
        <v>57</v>
      </c>
      <c r="I90" s="279">
        <v>0</v>
      </c>
      <c r="J90" s="279">
        <v>0</v>
      </c>
      <c r="K90" s="279">
        <v>0</v>
      </c>
      <c r="L90" s="279">
        <v>0</v>
      </c>
    </row>
    <row r="91" spans="1:12" hidden="1">
      <c r="A91" s="272">
        <v>2</v>
      </c>
      <c r="B91" s="272">
        <v>4</v>
      </c>
      <c r="C91" s="272">
        <v>1</v>
      </c>
      <c r="D91" s="273">
        <v>1</v>
      </c>
      <c r="E91" s="273">
        <v>1</v>
      </c>
      <c r="F91" s="307">
        <v>2</v>
      </c>
      <c r="G91" s="274" t="s">
        <v>77</v>
      </c>
      <c r="H91" s="252">
        <v>58</v>
      </c>
      <c r="I91" s="279">
        <v>0</v>
      </c>
      <c r="J91" s="279">
        <v>0</v>
      </c>
      <c r="K91" s="279">
        <v>0</v>
      </c>
      <c r="L91" s="279">
        <v>0</v>
      </c>
    </row>
    <row r="92" spans="1:12" hidden="1">
      <c r="A92" s="272">
        <v>2</v>
      </c>
      <c r="B92" s="273">
        <v>4</v>
      </c>
      <c r="C92" s="272">
        <v>1</v>
      </c>
      <c r="D92" s="273">
        <v>1</v>
      </c>
      <c r="E92" s="273">
        <v>1</v>
      </c>
      <c r="F92" s="307">
        <v>3</v>
      </c>
      <c r="G92" s="274" t="s">
        <v>78</v>
      </c>
      <c r="H92" s="252">
        <v>59</v>
      </c>
      <c r="I92" s="279">
        <v>0</v>
      </c>
      <c r="J92" s="279">
        <v>0</v>
      </c>
      <c r="K92" s="279">
        <v>0</v>
      </c>
      <c r="L92" s="279">
        <v>0</v>
      </c>
    </row>
    <row r="93" spans="1:12" hidden="1">
      <c r="A93" s="257">
        <v>2</v>
      </c>
      <c r="B93" s="258">
        <v>5</v>
      </c>
      <c r="C93" s="257"/>
      <c r="D93" s="258"/>
      <c r="E93" s="258"/>
      <c r="F93" s="308"/>
      <c r="G93" s="259" t="s">
        <v>79</v>
      </c>
      <c r="H93" s="252">
        <v>60</v>
      </c>
      <c r="I93" s="261">
        <f>SUM(I94+I99+I104)</f>
        <v>0</v>
      </c>
      <c r="J93" s="302">
        <f>SUM(J94+J99+J104)</f>
        <v>0</v>
      </c>
      <c r="K93" s="262">
        <f>SUM(K94+K99+K104)</f>
        <v>0</v>
      </c>
      <c r="L93" s="262">
        <f>SUM(L94+L99+L104)</f>
        <v>0</v>
      </c>
    </row>
    <row r="94" spans="1:12" hidden="1">
      <c r="A94" s="267">
        <v>2</v>
      </c>
      <c r="B94" s="265">
        <v>5</v>
      </c>
      <c r="C94" s="267">
        <v>1</v>
      </c>
      <c r="D94" s="265"/>
      <c r="E94" s="265"/>
      <c r="F94" s="309"/>
      <c r="G94" s="266" t="s">
        <v>80</v>
      </c>
      <c r="H94" s="252">
        <v>61</v>
      </c>
      <c r="I94" s="282">
        <f t="shared" ref="I94:L95" si="5">I95</f>
        <v>0</v>
      </c>
      <c r="J94" s="304">
        <f t="shared" si="5"/>
        <v>0</v>
      </c>
      <c r="K94" s="283">
        <f t="shared" si="5"/>
        <v>0</v>
      </c>
      <c r="L94" s="283">
        <f t="shared" si="5"/>
        <v>0</v>
      </c>
    </row>
    <row r="95" spans="1:12" hidden="1">
      <c r="A95" s="272">
        <v>2</v>
      </c>
      <c r="B95" s="273">
        <v>5</v>
      </c>
      <c r="C95" s="272">
        <v>1</v>
      </c>
      <c r="D95" s="273">
        <v>1</v>
      </c>
      <c r="E95" s="273"/>
      <c r="F95" s="307"/>
      <c r="G95" s="274" t="s">
        <v>80</v>
      </c>
      <c r="H95" s="252">
        <v>62</v>
      </c>
      <c r="I95" s="261">
        <f t="shared" si="5"/>
        <v>0</v>
      </c>
      <c r="J95" s="302">
        <f t="shared" si="5"/>
        <v>0</v>
      </c>
      <c r="K95" s="262">
        <f t="shared" si="5"/>
        <v>0</v>
      </c>
      <c r="L95" s="262">
        <f t="shared" si="5"/>
        <v>0</v>
      </c>
    </row>
    <row r="96" spans="1:12" hidden="1">
      <c r="A96" s="272">
        <v>2</v>
      </c>
      <c r="B96" s="273">
        <v>5</v>
      </c>
      <c r="C96" s="272">
        <v>1</v>
      </c>
      <c r="D96" s="273">
        <v>1</v>
      </c>
      <c r="E96" s="273">
        <v>1</v>
      </c>
      <c r="F96" s="307"/>
      <c r="G96" s="274" t="s">
        <v>80</v>
      </c>
      <c r="H96" s="252">
        <v>63</v>
      </c>
      <c r="I96" s="261">
        <f>SUM(I97:I98)</f>
        <v>0</v>
      </c>
      <c r="J96" s="302">
        <f>SUM(J97:J98)</f>
        <v>0</v>
      </c>
      <c r="K96" s="262">
        <f>SUM(K97:K98)</f>
        <v>0</v>
      </c>
      <c r="L96" s="262">
        <f>SUM(L97:L98)</f>
        <v>0</v>
      </c>
    </row>
    <row r="97" spans="1:19" ht="25.5" hidden="1" customHeight="1">
      <c r="A97" s="272">
        <v>2</v>
      </c>
      <c r="B97" s="273">
        <v>5</v>
      </c>
      <c r="C97" s="272">
        <v>1</v>
      </c>
      <c r="D97" s="273">
        <v>1</v>
      </c>
      <c r="E97" s="273">
        <v>1</v>
      </c>
      <c r="F97" s="307">
        <v>1</v>
      </c>
      <c r="G97" s="274" t="s">
        <v>81</v>
      </c>
      <c r="H97" s="252">
        <v>64</v>
      </c>
      <c r="I97" s="279">
        <v>0</v>
      </c>
      <c r="J97" s="279">
        <v>0</v>
      </c>
      <c r="K97" s="279">
        <v>0</v>
      </c>
      <c r="L97" s="279">
        <v>0</v>
      </c>
    </row>
    <row r="98" spans="1:19" ht="25.5" hidden="1" customHeight="1">
      <c r="A98" s="272">
        <v>2</v>
      </c>
      <c r="B98" s="273">
        <v>5</v>
      </c>
      <c r="C98" s="272">
        <v>1</v>
      </c>
      <c r="D98" s="273">
        <v>1</v>
      </c>
      <c r="E98" s="273">
        <v>1</v>
      </c>
      <c r="F98" s="307">
        <v>2</v>
      </c>
      <c r="G98" s="274" t="s">
        <v>82</v>
      </c>
      <c r="H98" s="252">
        <v>65</v>
      </c>
      <c r="I98" s="279">
        <v>0</v>
      </c>
      <c r="J98" s="279">
        <v>0</v>
      </c>
      <c r="K98" s="279">
        <v>0</v>
      </c>
      <c r="L98" s="279">
        <v>0</v>
      </c>
    </row>
    <row r="99" spans="1:19" hidden="1">
      <c r="A99" s="272">
        <v>2</v>
      </c>
      <c r="B99" s="273">
        <v>5</v>
      </c>
      <c r="C99" s="272">
        <v>2</v>
      </c>
      <c r="D99" s="273"/>
      <c r="E99" s="273"/>
      <c r="F99" s="307"/>
      <c r="G99" s="274" t="s">
        <v>83</v>
      </c>
      <c r="H99" s="252">
        <v>66</v>
      </c>
      <c r="I99" s="261">
        <f t="shared" ref="I99:L100" si="6">I100</f>
        <v>0</v>
      </c>
      <c r="J99" s="302">
        <f t="shared" si="6"/>
        <v>0</v>
      </c>
      <c r="K99" s="262">
        <f t="shared" si="6"/>
        <v>0</v>
      </c>
      <c r="L99" s="261">
        <f t="shared" si="6"/>
        <v>0</v>
      </c>
    </row>
    <row r="100" spans="1:19" hidden="1">
      <c r="A100" s="276">
        <v>2</v>
      </c>
      <c r="B100" s="272">
        <v>5</v>
      </c>
      <c r="C100" s="273">
        <v>2</v>
      </c>
      <c r="D100" s="274">
        <v>1</v>
      </c>
      <c r="E100" s="272"/>
      <c r="F100" s="307"/>
      <c r="G100" s="274" t="s">
        <v>83</v>
      </c>
      <c r="H100" s="252">
        <v>67</v>
      </c>
      <c r="I100" s="261">
        <f t="shared" si="6"/>
        <v>0</v>
      </c>
      <c r="J100" s="302">
        <f t="shared" si="6"/>
        <v>0</v>
      </c>
      <c r="K100" s="262">
        <f t="shared" si="6"/>
        <v>0</v>
      </c>
      <c r="L100" s="261">
        <f t="shared" si="6"/>
        <v>0</v>
      </c>
    </row>
    <row r="101" spans="1:19" hidden="1">
      <c r="A101" s="276">
        <v>2</v>
      </c>
      <c r="B101" s="272">
        <v>5</v>
      </c>
      <c r="C101" s="273">
        <v>2</v>
      </c>
      <c r="D101" s="274">
        <v>1</v>
      </c>
      <c r="E101" s="272">
        <v>1</v>
      </c>
      <c r="F101" s="307"/>
      <c r="G101" s="274" t="s">
        <v>83</v>
      </c>
      <c r="H101" s="252">
        <v>68</v>
      </c>
      <c r="I101" s="261">
        <f>SUM(I102:I103)</f>
        <v>0</v>
      </c>
      <c r="J101" s="302">
        <f>SUM(J102:J103)</f>
        <v>0</v>
      </c>
      <c r="K101" s="262">
        <f>SUM(K102:K103)</f>
        <v>0</v>
      </c>
      <c r="L101" s="261">
        <f>SUM(L102:L103)</f>
        <v>0</v>
      </c>
    </row>
    <row r="102" spans="1:19" ht="25.5" hidden="1" customHeight="1">
      <c r="A102" s="276">
        <v>2</v>
      </c>
      <c r="B102" s="272">
        <v>5</v>
      </c>
      <c r="C102" s="273">
        <v>2</v>
      </c>
      <c r="D102" s="274">
        <v>1</v>
      </c>
      <c r="E102" s="272">
        <v>1</v>
      </c>
      <c r="F102" s="307">
        <v>1</v>
      </c>
      <c r="G102" s="274" t="s">
        <v>84</v>
      </c>
      <c r="H102" s="252">
        <v>69</v>
      </c>
      <c r="I102" s="279">
        <v>0</v>
      </c>
      <c r="J102" s="279">
        <v>0</v>
      </c>
      <c r="K102" s="279">
        <v>0</v>
      </c>
      <c r="L102" s="279">
        <v>0</v>
      </c>
    </row>
    <row r="103" spans="1:19" ht="25.5" hidden="1" customHeight="1">
      <c r="A103" s="276">
        <v>2</v>
      </c>
      <c r="B103" s="272">
        <v>5</v>
      </c>
      <c r="C103" s="273">
        <v>2</v>
      </c>
      <c r="D103" s="274">
        <v>1</v>
      </c>
      <c r="E103" s="272">
        <v>1</v>
      </c>
      <c r="F103" s="307">
        <v>2</v>
      </c>
      <c r="G103" s="274" t="s">
        <v>85</v>
      </c>
      <c r="H103" s="252">
        <v>70</v>
      </c>
      <c r="I103" s="279">
        <v>0</v>
      </c>
      <c r="J103" s="279">
        <v>0</v>
      </c>
      <c r="K103" s="279">
        <v>0</v>
      </c>
      <c r="L103" s="279">
        <v>0</v>
      </c>
    </row>
    <row r="104" spans="1:19" ht="25.5" hidden="1" customHeight="1">
      <c r="A104" s="276">
        <v>2</v>
      </c>
      <c r="B104" s="272">
        <v>5</v>
      </c>
      <c r="C104" s="273">
        <v>3</v>
      </c>
      <c r="D104" s="274"/>
      <c r="E104" s="272"/>
      <c r="F104" s="307"/>
      <c r="G104" s="274" t="s">
        <v>86</v>
      </c>
      <c r="H104" s="252">
        <v>71</v>
      </c>
      <c r="I104" s="261">
        <f>I105+I109</f>
        <v>0</v>
      </c>
      <c r="J104" s="261">
        <f>J105+J109</f>
        <v>0</v>
      </c>
      <c r="K104" s="261">
        <f>K105+K109</f>
        <v>0</v>
      </c>
      <c r="L104" s="261">
        <f>L105+L109</f>
        <v>0</v>
      </c>
    </row>
    <row r="105" spans="1:19" ht="25.5" hidden="1" customHeight="1">
      <c r="A105" s="276">
        <v>2</v>
      </c>
      <c r="B105" s="272">
        <v>5</v>
      </c>
      <c r="C105" s="273">
        <v>3</v>
      </c>
      <c r="D105" s="274">
        <v>1</v>
      </c>
      <c r="E105" s="272"/>
      <c r="F105" s="307"/>
      <c r="G105" s="274" t="s">
        <v>87</v>
      </c>
      <c r="H105" s="252">
        <v>72</v>
      </c>
      <c r="I105" s="261">
        <f>I106</f>
        <v>0</v>
      </c>
      <c r="J105" s="302">
        <f>J106</f>
        <v>0</v>
      </c>
      <c r="K105" s="262">
        <f>K106</f>
        <v>0</v>
      </c>
      <c r="L105" s="261">
        <f>L106</f>
        <v>0</v>
      </c>
    </row>
    <row r="106" spans="1:19" ht="25.5" hidden="1" customHeight="1">
      <c r="A106" s="284">
        <v>2</v>
      </c>
      <c r="B106" s="285">
        <v>5</v>
      </c>
      <c r="C106" s="286">
        <v>3</v>
      </c>
      <c r="D106" s="287">
        <v>1</v>
      </c>
      <c r="E106" s="285">
        <v>1</v>
      </c>
      <c r="F106" s="310"/>
      <c r="G106" s="287" t="s">
        <v>87</v>
      </c>
      <c r="H106" s="252">
        <v>73</v>
      </c>
      <c r="I106" s="271">
        <f>SUM(I107:I108)</f>
        <v>0</v>
      </c>
      <c r="J106" s="305">
        <f>SUM(J107:J108)</f>
        <v>0</v>
      </c>
      <c r="K106" s="270">
        <f>SUM(K107:K108)</f>
        <v>0</v>
      </c>
      <c r="L106" s="271">
        <f>SUM(L107:L108)</f>
        <v>0</v>
      </c>
    </row>
    <row r="107" spans="1:19" ht="25.5" hidden="1" customHeight="1">
      <c r="A107" s="276">
        <v>2</v>
      </c>
      <c r="B107" s="272">
        <v>5</v>
      </c>
      <c r="C107" s="273">
        <v>3</v>
      </c>
      <c r="D107" s="274">
        <v>1</v>
      </c>
      <c r="E107" s="272">
        <v>1</v>
      </c>
      <c r="F107" s="307">
        <v>1</v>
      </c>
      <c r="G107" s="274" t="s">
        <v>87</v>
      </c>
      <c r="H107" s="252">
        <v>74</v>
      </c>
      <c r="I107" s="279">
        <v>0</v>
      </c>
      <c r="J107" s="279">
        <v>0</v>
      </c>
      <c r="K107" s="279">
        <v>0</v>
      </c>
      <c r="L107" s="279">
        <v>0</v>
      </c>
    </row>
    <row r="108" spans="1:19" ht="25.5" hidden="1" customHeight="1">
      <c r="A108" s="284">
        <v>2</v>
      </c>
      <c r="B108" s="285">
        <v>5</v>
      </c>
      <c r="C108" s="286">
        <v>3</v>
      </c>
      <c r="D108" s="287">
        <v>1</v>
      </c>
      <c r="E108" s="285">
        <v>1</v>
      </c>
      <c r="F108" s="310">
        <v>2</v>
      </c>
      <c r="G108" s="287" t="s">
        <v>88</v>
      </c>
      <c r="H108" s="252">
        <v>75</v>
      </c>
      <c r="I108" s="279">
        <v>0</v>
      </c>
      <c r="J108" s="279">
        <v>0</v>
      </c>
      <c r="K108" s="279">
        <v>0</v>
      </c>
      <c r="L108" s="279">
        <v>0</v>
      </c>
      <c r="S108" s="311"/>
    </row>
    <row r="109" spans="1:19" ht="25.5" hidden="1" customHeight="1">
      <c r="A109" s="284">
        <v>2</v>
      </c>
      <c r="B109" s="285">
        <v>5</v>
      </c>
      <c r="C109" s="286">
        <v>3</v>
      </c>
      <c r="D109" s="287">
        <v>2</v>
      </c>
      <c r="E109" s="285"/>
      <c r="F109" s="310"/>
      <c r="G109" s="287" t="s">
        <v>89</v>
      </c>
      <c r="H109" s="252">
        <v>76</v>
      </c>
      <c r="I109" s="262">
        <f>I110</f>
        <v>0</v>
      </c>
      <c r="J109" s="261">
        <f>J110</f>
        <v>0</v>
      </c>
      <c r="K109" s="261">
        <f>K110</f>
        <v>0</v>
      </c>
      <c r="L109" s="261">
        <f>L110</f>
        <v>0</v>
      </c>
    </row>
    <row r="110" spans="1:19" ht="25.5" hidden="1" customHeight="1">
      <c r="A110" s="284">
        <v>2</v>
      </c>
      <c r="B110" s="285">
        <v>5</v>
      </c>
      <c r="C110" s="286">
        <v>3</v>
      </c>
      <c r="D110" s="287">
        <v>2</v>
      </c>
      <c r="E110" s="285">
        <v>1</v>
      </c>
      <c r="F110" s="310"/>
      <c r="G110" s="287" t="s">
        <v>89</v>
      </c>
      <c r="H110" s="252">
        <v>77</v>
      </c>
      <c r="I110" s="271">
        <f>SUM(I111:I112)</f>
        <v>0</v>
      </c>
      <c r="J110" s="271">
        <f>SUM(J111:J112)</f>
        <v>0</v>
      </c>
      <c r="K110" s="271">
        <f>SUM(K111:K112)</f>
        <v>0</v>
      </c>
      <c r="L110" s="271">
        <f>SUM(L111:L112)</f>
        <v>0</v>
      </c>
    </row>
    <row r="111" spans="1:19" ht="25.5" hidden="1" customHeight="1">
      <c r="A111" s="284">
        <v>2</v>
      </c>
      <c r="B111" s="285">
        <v>5</v>
      </c>
      <c r="C111" s="286">
        <v>3</v>
      </c>
      <c r="D111" s="287">
        <v>2</v>
      </c>
      <c r="E111" s="285">
        <v>1</v>
      </c>
      <c r="F111" s="310">
        <v>1</v>
      </c>
      <c r="G111" s="287" t="s">
        <v>89</v>
      </c>
      <c r="H111" s="252">
        <v>78</v>
      </c>
      <c r="I111" s="279">
        <v>0</v>
      </c>
      <c r="J111" s="279">
        <v>0</v>
      </c>
      <c r="K111" s="279">
        <v>0</v>
      </c>
      <c r="L111" s="279">
        <v>0</v>
      </c>
    </row>
    <row r="112" spans="1:19" hidden="1">
      <c r="A112" s="284">
        <v>2</v>
      </c>
      <c r="B112" s="285">
        <v>5</v>
      </c>
      <c r="C112" s="286">
        <v>3</v>
      </c>
      <c r="D112" s="287">
        <v>2</v>
      </c>
      <c r="E112" s="285">
        <v>1</v>
      </c>
      <c r="F112" s="310">
        <v>2</v>
      </c>
      <c r="G112" s="287" t="s">
        <v>90</v>
      </c>
      <c r="H112" s="252">
        <v>79</v>
      </c>
      <c r="I112" s="279">
        <v>0</v>
      </c>
      <c r="J112" s="279">
        <v>0</v>
      </c>
      <c r="K112" s="279">
        <v>0</v>
      </c>
      <c r="L112" s="279">
        <v>0</v>
      </c>
    </row>
    <row r="113" spans="1:12" hidden="1">
      <c r="A113" s="306">
        <v>2</v>
      </c>
      <c r="B113" s="257">
        <v>6</v>
      </c>
      <c r="C113" s="258"/>
      <c r="D113" s="259"/>
      <c r="E113" s="257"/>
      <c r="F113" s="308"/>
      <c r="G113" s="312" t="s">
        <v>91</v>
      </c>
      <c r="H113" s="252">
        <v>80</v>
      </c>
      <c r="I113" s="261">
        <f>SUM(I114+I119+I123+I127+I131+I135)</f>
        <v>0</v>
      </c>
      <c r="J113" s="261">
        <f>SUM(J114+J119+J123+J127+J131+J135)</f>
        <v>0</v>
      </c>
      <c r="K113" s="261">
        <f>SUM(K114+K119+K123+K127+K131+K135)</f>
        <v>0</v>
      </c>
      <c r="L113" s="261">
        <f>SUM(L114+L119+L123+L127+L131+L135)</f>
        <v>0</v>
      </c>
    </row>
    <row r="114" spans="1:12" hidden="1">
      <c r="A114" s="284">
        <v>2</v>
      </c>
      <c r="B114" s="285">
        <v>6</v>
      </c>
      <c r="C114" s="286">
        <v>1</v>
      </c>
      <c r="D114" s="287"/>
      <c r="E114" s="285"/>
      <c r="F114" s="310"/>
      <c r="G114" s="287" t="s">
        <v>92</v>
      </c>
      <c r="H114" s="252">
        <v>81</v>
      </c>
      <c r="I114" s="271">
        <f t="shared" ref="I114:L115" si="7">I115</f>
        <v>0</v>
      </c>
      <c r="J114" s="305">
        <f t="shared" si="7"/>
        <v>0</v>
      </c>
      <c r="K114" s="270">
        <f t="shared" si="7"/>
        <v>0</v>
      </c>
      <c r="L114" s="271">
        <f t="shared" si="7"/>
        <v>0</v>
      </c>
    </row>
    <row r="115" spans="1:12" hidden="1">
      <c r="A115" s="276">
        <v>2</v>
      </c>
      <c r="B115" s="272">
        <v>6</v>
      </c>
      <c r="C115" s="273">
        <v>1</v>
      </c>
      <c r="D115" s="274">
        <v>1</v>
      </c>
      <c r="E115" s="272"/>
      <c r="F115" s="307"/>
      <c r="G115" s="274" t="s">
        <v>92</v>
      </c>
      <c r="H115" s="252">
        <v>82</v>
      </c>
      <c r="I115" s="261">
        <f t="shared" si="7"/>
        <v>0</v>
      </c>
      <c r="J115" s="302">
        <f t="shared" si="7"/>
        <v>0</v>
      </c>
      <c r="K115" s="262">
        <f t="shared" si="7"/>
        <v>0</v>
      </c>
      <c r="L115" s="261">
        <f t="shared" si="7"/>
        <v>0</v>
      </c>
    </row>
    <row r="116" spans="1:12" hidden="1">
      <c r="A116" s="276">
        <v>2</v>
      </c>
      <c r="B116" s="272">
        <v>6</v>
      </c>
      <c r="C116" s="273">
        <v>1</v>
      </c>
      <c r="D116" s="274">
        <v>1</v>
      </c>
      <c r="E116" s="272">
        <v>1</v>
      </c>
      <c r="F116" s="307"/>
      <c r="G116" s="274" t="s">
        <v>92</v>
      </c>
      <c r="H116" s="252">
        <v>83</v>
      </c>
      <c r="I116" s="261">
        <f>SUM(I117:I118)</f>
        <v>0</v>
      </c>
      <c r="J116" s="302">
        <f>SUM(J117:J118)</f>
        <v>0</v>
      </c>
      <c r="K116" s="262">
        <f>SUM(K117:K118)</f>
        <v>0</v>
      </c>
      <c r="L116" s="261">
        <f>SUM(L117:L118)</f>
        <v>0</v>
      </c>
    </row>
    <row r="117" spans="1:12" hidden="1">
      <c r="A117" s="276">
        <v>2</v>
      </c>
      <c r="B117" s="272">
        <v>6</v>
      </c>
      <c r="C117" s="273">
        <v>1</v>
      </c>
      <c r="D117" s="274">
        <v>1</v>
      </c>
      <c r="E117" s="272">
        <v>1</v>
      </c>
      <c r="F117" s="307">
        <v>1</v>
      </c>
      <c r="G117" s="274" t="s">
        <v>93</v>
      </c>
      <c r="H117" s="252">
        <v>84</v>
      </c>
      <c r="I117" s="279">
        <v>0</v>
      </c>
      <c r="J117" s="279">
        <v>0</v>
      </c>
      <c r="K117" s="279">
        <v>0</v>
      </c>
      <c r="L117" s="279">
        <v>0</v>
      </c>
    </row>
    <row r="118" spans="1:12" hidden="1">
      <c r="A118" s="292">
        <v>2</v>
      </c>
      <c r="B118" s="267">
        <v>6</v>
      </c>
      <c r="C118" s="265">
        <v>1</v>
      </c>
      <c r="D118" s="266">
        <v>1</v>
      </c>
      <c r="E118" s="267">
        <v>1</v>
      </c>
      <c r="F118" s="309">
        <v>2</v>
      </c>
      <c r="G118" s="266" t="s">
        <v>94</v>
      </c>
      <c r="H118" s="252">
        <v>85</v>
      </c>
      <c r="I118" s="277">
        <v>0</v>
      </c>
      <c r="J118" s="277">
        <v>0</v>
      </c>
      <c r="K118" s="277">
        <v>0</v>
      </c>
      <c r="L118" s="277">
        <v>0</v>
      </c>
    </row>
    <row r="119" spans="1:12" ht="25.5" hidden="1" customHeight="1">
      <c r="A119" s="276">
        <v>2</v>
      </c>
      <c r="B119" s="272">
        <v>6</v>
      </c>
      <c r="C119" s="273">
        <v>2</v>
      </c>
      <c r="D119" s="274"/>
      <c r="E119" s="272"/>
      <c r="F119" s="307"/>
      <c r="G119" s="274" t="s">
        <v>95</v>
      </c>
      <c r="H119" s="252">
        <v>86</v>
      </c>
      <c r="I119" s="261">
        <f t="shared" ref="I119:L121" si="8">I120</f>
        <v>0</v>
      </c>
      <c r="J119" s="302">
        <f t="shared" si="8"/>
        <v>0</v>
      </c>
      <c r="K119" s="262">
        <f t="shared" si="8"/>
        <v>0</v>
      </c>
      <c r="L119" s="261">
        <f t="shared" si="8"/>
        <v>0</v>
      </c>
    </row>
    <row r="120" spans="1:12" ht="25.5" hidden="1" customHeight="1">
      <c r="A120" s="276">
        <v>2</v>
      </c>
      <c r="B120" s="272">
        <v>6</v>
      </c>
      <c r="C120" s="273">
        <v>2</v>
      </c>
      <c r="D120" s="274">
        <v>1</v>
      </c>
      <c r="E120" s="272"/>
      <c r="F120" s="307"/>
      <c r="G120" s="274" t="s">
        <v>95</v>
      </c>
      <c r="H120" s="252">
        <v>87</v>
      </c>
      <c r="I120" s="261">
        <f t="shared" si="8"/>
        <v>0</v>
      </c>
      <c r="J120" s="302">
        <f t="shared" si="8"/>
        <v>0</v>
      </c>
      <c r="K120" s="262">
        <f t="shared" si="8"/>
        <v>0</v>
      </c>
      <c r="L120" s="261">
        <f t="shared" si="8"/>
        <v>0</v>
      </c>
    </row>
    <row r="121" spans="1:12" ht="25.5" hidden="1" customHeight="1">
      <c r="A121" s="276">
        <v>2</v>
      </c>
      <c r="B121" s="272">
        <v>6</v>
      </c>
      <c r="C121" s="273">
        <v>2</v>
      </c>
      <c r="D121" s="274">
        <v>1</v>
      </c>
      <c r="E121" s="272">
        <v>1</v>
      </c>
      <c r="F121" s="307"/>
      <c r="G121" s="274" t="s">
        <v>95</v>
      </c>
      <c r="H121" s="252">
        <v>88</v>
      </c>
      <c r="I121" s="313">
        <f t="shared" si="8"/>
        <v>0</v>
      </c>
      <c r="J121" s="314">
        <f t="shared" si="8"/>
        <v>0</v>
      </c>
      <c r="K121" s="315">
        <f t="shared" si="8"/>
        <v>0</v>
      </c>
      <c r="L121" s="313">
        <f t="shared" si="8"/>
        <v>0</v>
      </c>
    </row>
    <row r="122" spans="1:12" ht="25.5" hidden="1" customHeight="1">
      <c r="A122" s="276">
        <v>2</v>
      </c>
      <c r="B122" s="272">
        <v>6</v>
      </c>
      <c r="C122" s="273">
        <v>2</v>
      </c>
      <c r="D122" s="274">
        <v>1</v>
      </c>
      <c r="E122" s="272">
        <v>1</v>
      </c>
      <c r="F122" s="307">
        <v>1</v>
      </c>
      <c r="G122" s="274" t="s">
        <v>95</v>
      </c>
      <c r="H122" s="252">
        <v>89</v>
      </c>
      <c r="I122" s="279">
        <v>0</v>
      </c>
      <c r="J122" s="279">
        <v>0</v>
      </c>
      <c r="K122" s="279">
        <v>0</v>
      </c>
      <c r="L122" s="279">
        <v>0</v>
      </c>
    </row>
    <row r="123" spans="1:12" ht="25.5" hidden="1" customHeight="1">
      <c r="A123" s="292">
        <v>2</v>
      </c>
      <c r="B123" s="267">
        <v>6</v>
      </c>
      <c r="C123" s="265">
        <v>3</v>
      </c>
      <c r="D123" s="266"/>
      <c r="E123" s="267"/>
      <c r="F123" s="309"/>
      <c r="G123" s="266" t="s">
        <v>96</v>
      </c>
      <c r="H123" s="252">
        <v>90</v>
      </c>
      <c r="I123" s="282">
        <f t="shared" ref="I123:L125" si="9">I124</f>
        <v>0</v>
      </c>
      <c r="J123" s="304">
        <f t="shared" si="9"/>
        <v>0</v>
      </c>
      <c r="K123" s="283">
        <f t="shared" si="9"/>
        <v>0</v>
      </c>
      <c r="L123" s="282">
        <f t="shared" si="9"/>
        <v>0</v>
      </c>
    </row>
    <row r="124" spans="1:12" ht="25.5" hidden="1" customHeight="1">
      <c r="A124" s="276">
        <v>2</v>
      </c>
      <c r="B124" s="272">
        <v>6</v>
      </c>
      <c r="C124" s="273">
        <v>3</v>
      </c>
      <c r="D124" s="274">
        <v>1</v>
      </c>
      <c r="E124" s="272"/>
      <c r="F124" s="307"/>
      <c r="G124" s="274" t="s">
        <v>96</v>
      </c>
      <c r="H124" s="252">
        <v>91</v>
      </c>
      <c r="I124" s="261">
        <f t="shared" si="9"/>
        <v>0</v>
      </c>
      <c r="J124" s="302">
        <f t="shared" si="9"/>
        <v>0</v>
      </c>
      <c r="K124" s="262">
        <f t="shared" si="9"/>
        <v>0</v>
      </c>
      <c r="L124" s="261">
        <f t="shared" si="9"/>
        <v>0</v>
      </c>
    </row>
    <row r="125" spans="1:12" ht="25.5" hidden="1" customHeight="1">
      <c r="A125" s="276">
        <v>2</v>
      </c>
      <c r="B125" s="272">
        <v>6</v>
      </c>
      <c r="C125" s="273">
        <v>3</v>
      </c>
      <c r="D125" s="274">
        <v>1</v>
      </c>
      <c r="E125" s="272">
        <v>1</v>
      </c>
      <c r="F125" s="307"/>
      <c r="G125" s="274" t="s">
        <v>96</v>
      </c>
      <c r="H125" s="252">
        <v>92</v>
      </c>
      <c r="I125" s="261">
        <f t="shared" si="9"/>
        <v>0</v>
      </c>
      <c r="J125" s="302">
        <f t="shared" si="9"/>
        <v>0</v>
      </c>
      <c r="K125" s="262">
        <f t="shared" si="9"/>
        <v>0</v>
      </c>
      <c r="L125" s="261">
        <f t="shared" si="9"/>
        <v>0</v>
      </c>
    </row>
    <row r="126" spans="1:12" ht="25.5" hidden="1" customHeight="1">
      <c r="A126" s="276">
        <v>2</v>
      </c>
      <c r="B126" s="272">
        <v>6</v>
      </c>
      <c r="C126" s="273">
        <v>3</v>
      </c>
      <c r="D126" s="274">
        <v>1</v>
      </c>
      <c r="E126" s="272">
        <v>1</v>
      </c>
      <c r="F126" s="307">
        <v>1</v>
      </c>
      <c r="G126" s="274" t="s">
        <v>96</v>
      </c>
      <c r="H126" s="252">
        <v>93</v>
      </c>
      <c r="I126" s="279">
        <v>0</v>
      </c>
      <c r="J126" s="279">
        <v>0</v>
      </c>
      <c r="K126" s="279">
        <v>0</v>
      </c>
      <c r="L126" s="279">
        <v>0</v>
      </c>
    </row>
    <row r="127" spans="1:12" ht="25.5" hidden="1" customHeight="1">
      <c r="A127" s="292">
        <v>2</v>
      </c>
      <c r="B127" s="267">
        <v>6</v>
      </c>
      <c r="C127" s="265">
        <v>4</v>
      </c>
      <c r="D127" s="266"/>
      <c r="E127" s="267"/>
      <c r="F127" s="309"/>
      <c r="G127" s="266" t="s">
        <v>97</v>
      </c>
      <c r="H127" s="252">
        <v>94</v>
      </c>
      <c r="I127" s="282">
        <f t="shared" ref="I127:L129" si="10">I128</f>
        <v>0</v>
      </c>
      <c r="J127" s="304">
        <f t="shared" si="10"/>
        <v>0</v>
      </c>
      <c r="K127" s="283">
        <f t="shared" si="10"/>
        <v>0</v>
      </c>
      <c r="L127" s="282">
        <f t="shared" si="10"/>
        <v>0</v>
      </c>
    </row>
    <row r="128" spans="1:12" ht="25.5" hidden="1" customHeight="1">
      <c r="A128" s="276">
        <v>2</v>
      </c>
      <c r="B128" s="272">
        <v>6</v>
      </c>
      <c r="C128" s="273">
        <v>4</v>
      </c>
      <c r="D128" s="274">
        <v>1</v>
      </c>
      <c r="E128" s="272"/>
      <c r="F128" s="307"/>
      <c r="G128" s="274" t="s">
        <v>97</v>
      </c>
      <c r="H128" s="252">
        <v>95</v>
      </c>
      <c r="I128" s="261">
        <f t="shared" si="10"/>
        <v>0</v>
      </c>
      <c r="J128" s="302">
        <f t="shared" si="10"/>
        <v>0</v>
      </c>
      <c r="K128" s="262">
        <f t="shared" si="10"/>
        <v>0</v>
      </c>
      <c r="L128" s="261">
        <f t="shared" si="10"/>
        <v>0</v>
      </c>
    </row>
    <row r="129" spans="1:12" ht="25.5" hidden="1" customHeight="1">
      <c r="A129" s="276">
        <v>2</v>
      </c>
      <c r="B129" s="272">
        <v>6</v>
      </c>
      <c r="C129" s="273">
        <v>4</v>
      </c>
      <c r="D129" s="274">
        <v>1</v>
      </c>
      <c r="E129" s="272">
        <v>1</v>
      </c>
      <c r="F129" s="307"/>
      <c r="G129" s="274" t="s">
        <v>97</v>
      </c>
      <c r="H129" s="252">
        <v>96</v>
      </c>
      <c r="I129" s="261">
        <f t="shared" si="10"/>
        <v>0</v>
      </c>
      <c r="J129" s="302">
        <f t="shared" si="10"/>
        <v>0</v>
      </c>
      <c r="K129" s="262">
        <f t="shared" si="10"/>
        <v>0</v>
      </c>
      <c r="L129" s="261">
        <f t="shared" si="10"/>
        <v>0</v>
      </c>
    </row>
    <row r="130" spans="1:12" ht="25.5" hidden="1" customHeight="1">
      <c r="A130" s="276">
        <v>2</v>
      </c>
      <c r="B130" s="272">
        <v>6</v>
      </c>
      <c r="C130" s="273">
        <v>4</v>
      </c>
      <c r="D130" s="274">
        <v>1</v>
      </c>
      <c r="E130" s="272">
        <v>1</v>
      </c>
      <c r="F130" s="307">
        <v>1</v>
      </c>
      <c r="G130" s="274" t="s">
        <v>97</v>
      </c>
      <c r="H130" s="252">
        <v>97</v>
      </c>
      <c r="I130" s="279">
        <v>0</v>
      </c>
      <c r="J130" s="279">
        <v>0</v>
      </c>
      <c r="K130" s="279">
        <v>0</v>
      </c>
      <c r="L130" s="279">
        <v>0</v>
      </c>
    </row>
    <row r="131" spans="1:12" ht="25.5" hidden="1" customHeight="1">
      <c r="A131" s="284">
        <v>2</v>
      </c>
      <c r="B131" s="293">
        <v>6</v>
      </c>
      <c r="C131" s="294">
        <v>5</v>
      </c>
      <c r="D131" s="296"/>
      <c r="E131" s="293"/>
      <c r="F131" s="316"/>
      <c r="G131" s="296" t="s">
        <v>98</v>
      </c>
      <c r="H131" s="252">
        <v>98</v>
      </c>
      <c r="I131" s="289">
        <f t="shared" ref="I131:L133" si="11">I132</f>
        <v>0</v>
      </c>
      <c r="J131" s="317">
        <f t="shared" si="11"/>
        <v>0</v>
      </c>
      <c r="K131" s="290">
        <f t="shared" si="11"/>
        <v>0</v>
      </c>
      <c r="L131" s="289">
        <f t="shared" si="11"/>
        <v>0</v>
      </c>
    </row>
    <row r="132" spans="1:12" ht="25.5" hidden="1" customHeight="1">
      <c r="A132" s="276">
        <v>2</v>
      </c>
      <c r="B132" s="272">
        <v>6</v>
      </c>
      <c r="C132" s="273">
        <v>5</v>
      </c>
      <c r="D132" s="274">
        <v>1</v>
      </c>
      <c r="E132" s="272"/>
      <c r="F132" s="307"/>
      <c r="G132" s="296" t="s">
        <v>98</v>
      </c>
      <c r="H132" s="252">
        <v>99</v>
      </c>
      <c r="I132" s="261">
        <f t="shared" si="11"/>
        <v>0</v>
      </c>
      <c r="J132" s="302">
        <f t="shared" si="11"/>
        <v>0</v>
      </c>
      <c r="K132" s="262">
        <f t="shared" si="11"/>
        <v>0</v>
      </c>
      <c r="L132" s="261">
        <f t="shared" si="11"/>
        <v>0</v>
      </c>
    </row>
    <row r="133" spans="1:12" ht="25.5" hidden="1" customHeight="1">
      <c r="A133" s="276">
        <v>2</v>
      </c>
      <c r="B133" s="272">
        <v>6</v>
      </c>
      <c r="C133" s="273">
        <v>5</v>
      </c>
      <c r="D133" s="274">
        <v>1</v>
      </c>
      <c r="E133" s="272">
        <v>1</v>
      </c>
      <c r="F133" s="307"/>
      <c r="G133" s="296" t="s">
        <v>98</v>
      </c>
      <c r="H133" s="252">
        <v>100</v>
      </c>
      <c r="I133" s="261">
        <f t="shared" si="11"/>
        <v>0</v>
      </c>
      <c r="J133" s="302">
        <f t="shared" si="11"/>
        <v>0</v>
      </c>
      <c r="K133" s="262">
        <f t="shared" si="11"/>
        <v>0</v>
      </c>
      <c r="L133" s="261">
        <f t="shared" si="11"/>
        <v>0</v>
      </c>
    </row>
    <row r="134" spans="1:12" ht="25.5" hidden="1" customHeight="1">
      <c r="A134" s="272">
        <v>2</v>
      </c>
      <c r="B134" s="273">
        <v>6</v>
      </c>
      <c r="C134" s="272">
        <v>5</v>
      </c>
      <c r="D134" s="272">
        <v>1</v>
      </c>
      <c r="E134" s="274">
        <v>1</v>
      </c>
      <c r="F134" s="307">
        <v>1</v>
      </c>
      <c r="G134" s="272" t="s">
        <v>99</v>
      </c>
      <c r="H134" s="252">
        <v>101</v>
      </c>
      <c r="I134" s="279">
        <v>0</v>
      </c>
      <c r="J134" s="279">
        <v>0</v>
      </c>
      <c r="K134" s="279">
        <v>0</v>
      </c>
      <c r="L134" s="279">
        <v>0</v>
      </c>
    </row>
    <row r="135" spans="1:12" ht="26.25" hidden="1" customHeight="1">
      <c r="A135" s="276">
        <v>2</v>
      </c>
      <c r="B135" s="273">
        <v>6</v>
      </c>
      <c r="C135" s="272">
        <v>6</v>
      </c>
      <c r="D135" s="273"/>
      <c r="E135" s="274"/>
      <c r="F135" s="275"/>
      <c r="G135" s="318" t="s">
        <v>100</v>
      </c>
      <c r="H135" s="252">
        <v>102</v>
      </c>
      <c r="I135" s="262">
        <f t="shared" ref="I135:L137" si="12">I136</f>
        <v>0</v>
      </c>
      <c r="J135" s="261">
        <f t="shared" si="12"/>
        <v>0</v>
      </c>
      <c r="K135" s="261">
        <f t="shared" si="12"/>
        <v>0</v>
      </c>
      <c r="L135" s="261">
        <f t="shared" si="12"/>
        <v>0</v>
      </c>
    </row>
    <row r="136" spans="1:12" ht="26.25" hidden="1" customHeight="1">
      <c r="A136" s="276">
        <v>2</v>
      </c>
      <c r="B136" s="273">
        <v>6</v>
      </c>
      <c r="C136" s="272">
        <v>6</v>
      </c>
      <c r="D136" s="273">
        <v>1</v>
      </c>
      <c r="E136" s="274"/>
      <c r="F136" s="275"/>
      <c r="G136" s="318" t="s">
        <v>100</v>
      </c>
      <c r="H136" s="319">
        <v>103</v>
      </c>
      <c r="I136" s="261">
        <f t="shared" si="12"/>
        <v>0</v>
      </c>
      <c r="J136" s="261">
        <f t="shared" si="12"/>
        <v>0</v>
      </c>
      <c r="K136" s="261">
        <f t="shared" si="12"/>
        <v>0</v>
      </c>
      <c r="L136" s="261">
        <f t="shared" si="12"/>
        <v>0</v>
      </c>
    </row>
    <row r="137" spans="1:12" ht="26.25" hidden="1" customHeight="1">
      <c r="A137" s="276">
        <v>2</v>
      </c>
      <c r="B137" s="273">
        <v>6</v>
      </c>
      <c r="C137" s="272">
        <v>6</v>
      </c>
      <c r="D137" s="273">
        <v>1</v>
      </c>
      <c r="E137" s="274">
        <v>1</v>
      </c>
      <c r="F137" s="275"/>
      <c r="G137" s="318" t="s">
        <v>100</v>
      </c>
      <c r="H137" s="319">
        <v>104</v>
      </c>
      <c r="I137" s="261">
        <f t="shared" si="12"/>
        <v>0</v>
      </c>
      <c r="J137" s="261">
        <f t="shared" si="12"/>
        <v>0</v>
      </c>
      <c r="K137" s="261">
        <f t="shared" si="12"/>
        <v>0</v>
      </c>
      <c r="L137" s="261">
        <f t="shared" si="12"/>
        <v>0</v>
      </c>
    </row>
    <row r="138" spans="1:12" ht="26.25" hidden="1" customHeight="1">
      <c r="A138" s="276">
        <v>2</v>
      </c>
      <c r="B138" s="273">
        <v>6</v>
      </c>
      <c r="C138" s="272">
        <v>6</v>
      </c>
      <c r="D138" s="273">
        <v>1</v>
      </c>
      <c r="E138" s="274">
        <v>1</v>
      </c>
      <c r="F138" s="275">
        <v>1</v>
      </c>
      <c r="G138" s="233" t="s">
        <v>100</v>
      </c>
      <c r="H138" s="319">
        <v>105</v>
      </c>
      <c r="I138" s="279">
        <v>0</v>
      </c>
      <c r="J138" s="320">
        <v>0</v>
      </c>
      <c r="K138" s="279">
        <v>0</v>
      </c>
      <c r="L138" s="279">
        <v>0</v>
      </c>
    </row>
    <row r="139" spans="1:12" hidden="1">
      <c r="A139" s="306">
        <v>2</v>
      </c>
      <c r="B139" s="257">
        <v>7</v>
      </c>
      <c r="C139" s="257"/>
      <c r="D139" s="258"/>
      <c r="E139" s="258"/>
      <c r="F139" s="260"/>
      <c r="G139" s="259" t="s">
        <v>101</v>
      </c>
      <c r="H139" s="319">
        <v>106</v>
      </c>
      <c r="I139" s="262">
        <f>SUM(I140+I145+I153)</f>
        <v>0</v>
      </c>
      <c r="J139" s="302">
        <f>SUM(J140+J145+J153)</f>
        <v>0</v>
      </c>
      <c r="K139" s="262">
        <f>SUM(K140+K145+K153)</f>
        <v>0</v>
      </c>
      <c r="L139" s="261">
        <f>SUM(L140+L145+L153)</f>
        <v>0</v>
      </c>
    </row>
    <row r="140" spans="1:12" hidden="1">
      <c r="A140" s="276">
        <v>2</v>
      </c>
      <c r="B140" s="272">
        <v>7</v>
      </c>
      <c r="C140" s="272">
        <v>1</v>
      </c>
      <c r="D140" s="273"/>
      <c r="E140" s="273"/>
      <c r="F140" s="275"/>
      <c r="G140" s="274" t="s">
        <v>102</v>
      </c>
      <c r="H140" s="319">
        <v>107</v>
      </c>
      <c r="I140" s="262">
        <f t="shared" ref="I140:L141" si="13">I141</f>
        <v>0</v>
      </c>
      <c r="J140" s="302">
        <f t="shared" si="13"/>
        <v>0</v>
      </c>
      <c r="K140" s="262">
        <f t="shared" si="13"/>
        <v>0</v>
      </c>
      <c r="L140" s="261">
        <f t="shared" si="13"/>
        <v>0</v>
      </c>
    </row>
    <row r="141" spans="1:12" hidden="1">
      <c r="A141" s="276">
        <v>2</v>
      </c>
      <c r="B141" s="272">
        <v>7</v>
      </c>
      <c r="C141" s="272">
        <v>1</v>
      </c>
      <c r="D141" s="273">
        <v>1</v>
      </c>
      <c r="E141" s="273"/>
      <c r="F141" s="275"/>
      <c r="G141" s="274" t="s">
        <v>102</v>
      </c>
      <c r="H141" s="319">
        <v>108</v>
      </c>
      <c r="I141" s="262">
        <f t="shared" si="13"/>
        <v>0</v>
      </c>
      <c r="J141" s="302">
        <f t="shared" si="13"/>
        <v>0</v>
      </c>
      <c r="K141" s="262">
        <f t="shared" si="13"/>
        <v>0</v>
      </c>
      <c r="L141" s="261">
        <f t="shared" si="13"/>
        <v>0</v>
      </c>
    </row>
    <row r="142" spans="1:12" hidden="1">
      <c r="A142" s="276">
        <v>2</v>
      </c>
      <c r="B142" s="272">
        <v>7</v>
      </c>
      <c r="C142" s="272">
        <v>1</v>
      </c>
      <c r="D142" s="273">
        <v>1</v>
      </c>
      <c r="E142" s="273">
        <v>1</v>
      </c>
      <c r="F142" s="275"/>
      <c r="G142" s="274" t="s">
        <v>102</v>
      </c>
      <c r="H142" s="319">
        <v>109</v>
      </c>
      <c r="I142" s="262">
        <f>SUM(I143:I144)</f>
        <v>0</v>
      </c>
      <c r="J142" s="302">
        <f>SUM(J143:J144)</f>
        <v>0</v>
      </c>
      <c r="K142" s="262">
        <f>SUM(K143:K144)</f>
        <v>0</v>
      </c>
      <c r="L142" s="261">
        <f>SUM(L143:L144)</f>
        <v>0</v>
      </c>
    </row>
    <row r="143" spans="1:12" hidden="1">
      <c r="A143" s="292">
        <v>2</v>
      </c>
      <c r="B143" s="267">
        <v>7</v>
      </c>
      <c r="C143" s="292">
        <v>1</v>
      </c>
      <c r="D143" s="272">
        <v>1</v>
      </c>
      <c r="E143" s="265">
        <v>1</v>
      </c>
      <c r="F143" s="268">
        <v>1</v>
      </c>
      <c r="G143" s="266" t="s">
        <v>103</v>
      </c>
      <c r="H143" s="319">
        <v>110</v>
      </c>
      <c r="I143" s="321">
        <v>0</v>
      </c>
      <c r="J143" s="321">
        <v>0</v>
      </c>
      <c r="K143" s="321">
        <v>0</v>
      </c>
      <c r="L143" s="321">
        <v>0</v>
      </c>
    </row>
    <row r="144" spans="1:12" hidden="1">
      <c r="A144" s="272">
        <v>2</v>
      </c>
      <c r="B144" s="272">
        <v>7</v>
      </c>
      <c r="C144" s="276">
        <v>1</v>
      </c>
      <c r="D144" s="272">
        <v>1</v>
      </c>
      <c r="E144" s="273">
        <v>1</v>
      </c>
      <c r="F144" s="275">
        <v>2</v>
      </c>
      <c r="G144" s="274" t="s">
        <v>104</v>
      </c>
      <c r="H144" s="319">
        <v>111</v>
      </c>
      <c r="I144" s="278">
        <v>0</v>
      </c>
      <c r="J144" s="278">
        <v>0</v>
      </c>
      <c r="K144" s="278">
        <v>0</v>
      </c>
      <c r="L144" s="278">
        <v>0</v>
      </c>
    </row>
    <row r="145" spans="1:12" ht="25.5" hidden="1" customHeight="1">
      <c r="A145" s="284">
        <v>2</v>
      </c>
      <c r="B145" s="285">
        <v>7</v>
      </c>
      <c r="C145" s="284">
        <v>2</v>
      </c>
      <c r="D145" s="285"/>
      <c r="E145" s="286"/>
      <c r="F145" s="288"/>
      <c r="G145" s="287" t="s">
        <v>105</v>
      </c>
      <c r="H145" s="319">
        <v>112</v>
      </c>
      <c r="I145" s="270">
        <f t="shared" ref="I145:L146" si="14">I146</f>
        <v>0</v>
      </c>
      <c r="J145" s="305">
        <f t="shared" si="14"/>
        <v>0</v>
      </c>
      <c r="K145" s="270">
        <f t="shared" si="14"/>
        <v>0</v>
      </c>
      <c r="L145" s="271">
        <f t="shared" si="14"/>
        <v>0</v>
      </c>
    </row>
    <row r="146" spans="1:12" ht="25.5" hidden="1" customHeight="1">
      <c r="A146" s="276">
        <v>2</v>
      </c>
      <c r="B146" s="272">
        <v>7</v>
      </c>
      <c r="C146" s="276">
        <v>2</v>
      </c>
      <c r="D146" s="272">
        <v>1</v>
      </c>
      <c r="E146" s="273"/>
      <c r="F146" s="275"/>
      <c r="G146" s="274" t="s">
        <v>106</v>
      </c>
      <c r="H146" s="319">
        <v>113</v>
      </c>
      <c r="I146" s="262">
        <f t="shared" si="14"/>
        <v>0</v>
      </c>
      <c r="J146" s="302">
        <f t="shared" si="14"/>
        <v>0</v>
      </c>
      <c r="K146" s="262">
        <f t="shared" si="14"/>
        <v>0</v>
      </c>
      <c r="L146" s="261">
        <f t="shared" si="14"/>
        <v>0</v>
      </c>
    </row>
    <row r="147" spans="1:12" ht="25.5" hidden="1" customHeight="1">
      <c r="A147" s="276">
        <v>2</v>
      </c>
      <c r="B147" s="272">
        <v>7</v>
      </c>
      <c r="C147" s="276">
        <v>2</v>
      </c>
      <c r="D147" s="272">
        <v>1</v>
      </c>
      <c r="E147" s="273">
        <v>1</v>
      </c>
      <c r="F147" s="275"/>
      <c r="G147" s="274" t="s">
        <v>106</v>
      </c>
      <c r="H147" s="319">
        <v>114</v>
      </c>
      <c r="I147" s="262">
        <f>SUM(I148:I149)</f>
        <v>0</v>
      </c>
      <c r="J147" s="302">
        <f>SUM(J148:J149)</f>
        <v>0</v>
      </c>
      <c r="K147" s="262">
        <f>SUM(K148:K149)</f>
        <v>0</v>
      </c>
      <c r="L147" s="261">
        <f>SUM(L148:L149)</f>
        <v>0</v>
      </c>
    </row>
    <row r="148" spans="1:12" hidden="1">
      <c r="A148" s="276">
        <v>2</v>
      </c>
      <c r="B148" s="272">
        <v>7</v>
      </c>
      <c r="C148" s="276">
        <v>2</v>
      </c>
      <c r="D148" s="272">
        <v>1</v>
      </c>
      <c r="E148" s="273">
        <v>1</v>
      </c>
      <c r="F148" s="275">
        <v>1</v>
      </c>
      <c r="G148" s="274" t="s">
        <v>107</v>
      </c>
      <c r="H148" s="319">
        <v>115</v>
      </c>
      <c r="I148" s="278">
        <v>0</v>
      </c>
      <c r="J148" s="278">
        <v>0</v>
      </c>
      <c r="K148" s="278">
        <v>0</v>
      </c>
      <c r="L148" s="278">
        <v>0</v>
      </c>
    </row>
    <row r="149" spans="1:12" hidden="1">
      <c r="A149" s="276">
        <v>2</v>
      </c>
      <c r="B149" s="272">
        <v>7</v>
      </c>
      <c r="C149" s="276">
        <v>2</v>
      </c>
      <c r="D149" s="272">
        <v>1</v>
      </c>
      <c r="E149" s="273">
        <v>1</v>
      </c>
      <c r="F149" s="275">
        <v>2</v>
      </c>
      <c r="G149" s="274" t="s">
        <v>108</v>
      </c>
      <c r="H149" s="319">
        <v>116</v>
      </c>
      <c r="I149" s="278">
        <v>0</v>
      </c>
      <c r="J149" s="278">
        <v>0</v>
      </c>
      <c r="K149" s="278">
        <v>0</v>
      </c>
      <c r="L149" s="278">
        <v>0</v>
      </c>
    </row>
    <row r="150" spans="1:12" hidden="1">
      <c r="A150" s="276">
        <v>2</v>
      </c>
      <c r="B150" s="272">
        <v>7</v>
      </c>
      <c r="C150" s="276">
        <v>2</v>
      </c>
      <c r="D150" s="272">
        <v>2</v>
      </c>
      <c r="E150" s="273"/>
      <c r="F150" s="275"/>
      <c r="G150" s="274" t="s">
        <v>109</v>
      </c>
      <c r="H150" s="319">
        <v>117</v>
      </c>
      <c r="I150" s="262">
        <f>I151</f>
        <v>0</v>
      </c>
      <c r="J150" s="262">
        <f>J151</f>
        <v>0</v>
      </c>
      <c r="K150" s="262">
        <f>K151</f>
        <v>0</v>
      </c>
      <c r="L150" s="262">
        <f>L151</f>
        <v>0</v>
      </c>
    </row>
    <row r="151" spans="1:12" hidden="1">
      <c r="A151" s="276">
        <v>2</v>
      </c>
      <c r="B151" s="272">
        <v>7</v>
      </c>
      <c r="C151" s="276">
        <v>2</v>
      </c>
      <c r="D151" s="272">
        <v>2</v>
      </c>
      <c r="E151" s="273">
        <v>1</v>
      </c>
      <c r="F151" s="275"/>
      <c r="G151" s="274" t="s">
        <v>109</v>
      </c>
      <c r="H151" s="319">
        <v>118</v>
      </c>
      <c r="I151" s="262">
        <f>SUM(I152)</f>
        <v>0</v>
      </c>
      <c r="J151" s="262">
        <f>SUM(J152)</f>
        <v>0</v>
      </c>
      <c r="K151" s="262">
        <f>SUM(K152)</f>
        <v>0</v>
      </c>
      <c r="L151" s="262">
        <f>SUM(L152)</f>
        <v>0</v>
      </c>
    </row>
    <row r="152" spans="1:12" hidden="1">
      <c r="A152" s="276">
        <v>2</v>
      </c>
      <c r="B152" s="272">
        <v>7</v>
      </c>
      <c r="C152" s="276">
        <v>2</v>
      </c>
      <c r="D152" s="272">
        <v>2</v>
      </c>
      <c r="E152" s="273">
        <v>1</v>
      </c>
      <c r="F152" s="275">
        <v>1</v>
      </c>
      <c r="G152" s="274" t="s">
        <v>109</v>
      </c>
      <c r="H152" s="319">
        <v>119</v>
      </c>
      <c r="I152" s="278">
        <v>0</v>
      </c>
      <c r="J152" s="278">
        <v>0</v>
      </c>
      <c r="K152" s="278">
        <v>0</v>
      </c>
      <c r="L152" s="278">
        <v>0</v>
      </c>
    </row>
    <row r="153" spans="1:12" hidden="1">
      <c r="A153" s="276">
        <v>2</v>
      </c>
      <c r="B153" s="272">
        <v>7</v>
      </c>
      <c r="C153" s="276">
        <v>3</v>
      </c>
      <c r="D153" s="272"/>
      <c r="E153" s="273"/>
      <c r="F153" s="275"/>
      <c r="G153" s="274" t="s">
        <v>110</v>
      </c>
      <c r="H153" s="319">
        <v>120</v>
      </c>
      <c r="I153" s="262">
        <f t="shared" ref="I153:L154" si="15">I154</f>
        <v>0</v>
      </c>
      <c r="J153" s="302">
        <f t="shared" si="15"/>
        <v>0</v>
      </c>
      <c r="K153" s="262">
        <f t="shared" si="15"/>
        <v>0</v>
      </c>
      <c r="L153" s="261">
        <f t="shared" si="15"/>
        <v>0</v>
      </c>
    </row>
    <row r="154" spans="1:12" hidden="1">
      <c r="A154" s="284">
        <v>2</v>
      </c>
      <c r="B154" s="293">
        <v>7</v>
      </c>
      <c r="C154" s="322">
        <v>3</v>
      </c>
      <c r="D154" s="293">
        <v>1</v>
      </c>
      <c r="E154" s="294"/>
      <c r="F154" s="295"/>
      <c r="G154" s="296" t="s">
        <v>110</v>
      </c>
      <c r="H154" s="319">
        <v>121</v>
      </c>
      <c r="I154" s="290">
        <f t="shared" si="15"/>
        <v>0</v>
      </c>
      <c r="J154" s="317">
        <f t="shared" si="15"/>
        <v>0</v>
      </c>
      <c r="K154" s="290">
        <f t="shared" si="15"/>
        <v>0</v>
      </c>
      <c r="L154" s="289">
        <f t="shared" si="15"/>
        <v>0</v>
      </c>
    </row>
    <row r="155" spans="1:12" hidden="1">
      <c r="A155" s="276">
        <v>2</v>
      </c>
      <c r="B155" s="272">
        <v>7</v>
      </c>
      <c r="C155" s="276">
        <v>3</v>
      </c>
      <c r="D155" s="272">
        <v>1</v>
      </c>
      <c r="E155" s="273">
        <v>1</v>
      </c>
      <c r="F155" s="275"/>
      <c r="G155" s="274" t="s">
        <v>110</v>
      </c>
      <c r="H155" s="319">
        <v>122</v>
      </c>
      <c r="I155" s="262">
        <f>SUM(I156:I157)</f>
        <v>0</v>
      </c>
      <c r="J155" s="302">
        <f>SUM(J156:J157)</f>
        <v>0</v>
      </c>
      <c r="K155" s="262">
        <f>SUM(K156:K157)</f>
        <v>0</v>
      </c>
      <c r="L155" s="261">
        <f>SUM(L156:L157)</f>
        <v>0</v>
      </c>
    </row>
    <row r="156" spans="1:12" hidden="1">
      <c r="A156" s="292">
        <v>2</v>
      </c>
      <c r="B156" s="267">
        <v>7</v>
      </c>
      <c r="C156" s="292">
        <v>3</v>
      </c>
      <c r="D156" s="267">
        <v>1</v>
      </c>
      <c r="E156" s="265">
        <v>1</v>
      </c>
      <c r="F156" s="268">
        <v>1</v>
      </c>
      <c r="G156" s="266" t="s">
        <v>111</v>
      </c>
      <c r="H156" s="319">
        <v>123</v>
      </c>
      <c r="I156" s="321">
        <v>0</v>
      </c>
      <c r="J156" s="321">
        <v>0</v>
      </c>
      <c r="K156" s="321">
        <v>0</v>
      </c>
      <c r="L156" s="321">
        <v>0</v>
      </c>
    </row>
    <row r="157" spans="1:12" hidden="1">
      <c r="A157" s="276">
        <v>2</v>
      </c>
      <c r="B157" s="272">
        <v>7</v>
      </c>
      <c r="C157" s="276">
        <v>3</v>
      </c>
      <c r="D157" s="272">
        <v>1</v>
      </c>
      <c r="E157" s="273">
        <v>1</v>
      </c>
      <c r="F157" s="275">
        <v>2</v>
      </c>
      <c r="G157" s="274" t="s">
        <v>112</v>
      </c>
      <c r="H157" s="319">
        <v>124</v>
      </c>
      <c r="I157" s="278">
        <v>0</v>
      </c>
      <c r="J157" s="279">
        <v>0</v>
      </c>
      <c r="K157" s="279">
        <v>0</v>
      </c>
      <c r="L157" s="279">
        <v>0</v>
      </c>
    </row>
    <row r="158" spans="1:12" hidden="1">
      <c r="A158" s="306">
        <v>2</v>
      </c>
      <c r="B158" s="306">
        <v>8</v>
      </c>
      <c r="C158" s="257"/>
      <c r="D158" s="281"/>
      <c r="E158" s="264"/>
      <c r="F158" s="323"/>
      <c r="G158" s="269" t="s">
        <v>113</v>
      </c>
      <c r="H158" s="319">
        <v>125</v>
      </c>
      <c r="I158" s="283">
        <f>I159</f>
        <v>0</v>
      </c>
      <c r="J158" s="304">
        <f>J159</f>
        <v>0</v>
      </c>
      <c r="K158" s="283">
        <f>K159</f>
        <v>0</v>
      </c>
      <c r="L158" s="282">
        <f>L159</f>
        <v>0</v>
      </c>
    </row>
    <row r="159" spans="1:12" hidden="1">
      <c r="A159" s="284">
        <v>2</v>
      </c>
      <c r="B159" s="284">
        <v>8</v>
      </c>
      <c r="C159" s="284">
        <v>1</v>
      </c>
      <c r="D159" s="285"/>
      <c r="E159" s="286"/>
      <c r="F159" s="288"/>
      <c r="G159" s="266" t="s">
        <v>113</v>
      </c>
      <c r="H159" s="319">
        <v>126</v>
      </c>
      <c r="I159" s="283">
        <f>I160+I165</f>
        <v>0</v>
      </c>
      <c r="J159" s="304">
        <f>J160+J165</f>
        <v>0</v>
      </c>
      <c r="K159" s="283">
        <f>K160+K165</f>
        <v>0</v>
      </c>
      <c r="L159" s="282">
        <f>L160+L165</f>
        <v>0</v>
      </c>
    </row>
    <row r="160" spans="1:12" hidden="1">
      <c r="A160" s="276">
        <v>2</v>
      </c>
      <c r="B160" s="272">
        <v>8</v>
      </c>
      <c r="C160" s="274">
        <v>1</v>
      </c>
      <c r="D160" s="272">
        <v>1</v>
      </c>
      <c r="E160" s="273"/>
      <c r="F160" s="275"/>
      <c r="G160" s="274" t="s">
        <v>114</v>
      </c>
      <c r="H160" s="319">
        <v>127</v>
      </c>
      <c r="I160" s="262">
        <f>I161</f>
        <v>0</v>
      </c>
      <c r="J160" s="302">
        <f>J161</f>
        <v>0</v>
      </c>
      <c r="K160" s="262">
        <f>K161</f>
        <v>0</v>
      </c>
      <c r="L160" s="261">
        <f>L161</f>
        <v>0</v>
      </c>
    </row>
    <row r="161" spans="1:15" hidden="1">
      <c r="A161" s="276">
        <v>2</v>
      </c>
      <c r="B161" s="272">
        <v>8</v>
      </c>
      <c r="C161" s="266">
        <v>1</v>
      </c>
      <c r="D161" s="267">
        <v>1</v>
      </c>
      <c r="E161" s="265">
        <v>1</v>
      </c>
      <c r="F161" s="268"/>
      <c r="G161" s="274" t="s">
        <v>114</v>
      </c>
      <c r="H161" s="319">
        <v>128</v>
      </c>
      <c r="I161" s="283">
        <f>SUM(I162:I164)</f>
        <v>0</v>
      </c>
      <c r="J161" s="283">
        <f>SUM(J162:J164)</f>
        <v>0</v>
      </c>
      <c r="K161" s="283">
        <f>SUM(K162:K164)</f>
        <v>0</v>
      </c>
      <c r="L161" s="283">
        <f>SUM(L162:L164)</f>
        <v>0</v>
      </c>
    </row>
    <row r="162" spans="1:15" hidden="1">
      <c r="A162" s="272">
        <v>2</v>
      </c>
      <c r="B162" s="267">
        <v>8</v>
      </c>
      <c r="C162" s="274">
        <v>1</v>
      </c>
      <c r="D162" s="272">
        <v>1</v>
      </c>
      <c r="E162" s="273">
        <v>1</v>
      </c>
      <c r="F162" s="275">
        <v>1</v>
      </c>
      <c r="G162" s="274" t="s">
        <v>115</v>
      </c>
      <c r="H162" s="319">
        <v>129</v>
      </c>
      <c r="I162" s="278">
        <v>0</v>
      </c>
      <c r="J162" s="278">
        <v>0</v>
      </c>
      <c r="K162" s="278">
        <v>0</v>
      </c>
      <c r="L162" s="278">
        <v>0</v>
      </c>
    </row>
    <row r="163" spans="1:15" ht="25.5" hidden="1" customHeight="1">
      <c r="A163" s="284">
        <v>2</v>
      </c>
      <c r="B163" s="293">
        <v>8</v>
      </c>
      <c r="C163" s="296">
        <v>1</v>
      </c>
      <c r="D163" s="293">
        <v>1</v>
      </c>
      <c r="E163" s="294">
        <v>1</v>
      </c>
      <c r="F163" s="295">
        <v>2</v>
      </c>
      <c r="G163" s="296" t="s">
        <v>116</v>
      </c>
      <c r="H163" s="319">
        <v>130</v>
      </c>
      <c r="I163" s="324">
        <v>0</v>
      </c>
      <c r="J163" s="324">
        <v>0</v>
      </c>
      <c r="K163" s="324">
        <v>0</v>
      </c>
      <c r="L163" s="324">
        <v>0</v>
      </c>
    </row>
    <row r="164" spans="1:15" hidden="1">
      <c r="A164" s="284">
        <v>2</v>
      </c>
      <c r="B164" s="293">
        <v>8</v>
      </c>
      <c r="C164" s="296">
        <v>1</v>
      </c>
      <c r="D164" s="293">
        <v>1</v>
      </c>
      <c r="E164" s="294">
        <v>1</v>
      </c>
      <c r="F164" s="295">
        <v>3</v>
      </c>
      <c r="G164" s="296" t="s">
        <v>117</v>
      </c>
      <c r="H164" s="319">
        <v>131</v>
      </c>
      <c r="I164" s="324">
        <v>0</v>
      </c>
      <c r="J164" s="325">
        <v>0</v>
      </c>
      <c r="K164" s="324">
        <v>0</v>
      </c>
      <c r="L164" s="297">
        <v>0</v>
      </c>
    </row>
    <row r="165" spans="1:15" hidden="1">
      <c r="A165" s="276">
        <v>2</v>
      </c>
      <c r="B165" s="272">
        <v>8</v>
      </c>
      <c r="C165" s="274">
        <v>1</v>
      </c>
      <c r="D165" s="272">
        <v>2</v>
      </c>
      <c r="E165" s="273"/>
      <c r="F165" s="275"/>
      <c r="G165" s="274" t="s">
        <v>118</v>
      </c>
      <c r="H165" s="319">
        <v>132</v>
      </c>
      <c r="I165" s="262">
        <f t="shared" ref="I165:L166" si="16">I166</f>
        <v>0</v>
      </c>
      <c r="J165" s="302">
        <f t="shared" si="16"/>
        <v>0</v>
      </c>
      <c r="K165" s="262">
        <f t="shared" si="16"/>
        <v>0</v>
      </c>
      <c r="L165" s="261">
        <f t="shared" si="16"/>
        <v>0</v>
      </c>
    </row>
    <row r="166" spans="1:15" hidden="1">
      <c r="A166" s="276">
        <v>2</v>
      </c>
      <c r="B166" s="272">
        <v>8</v>
      </c>
      <c r="C166" s="274">
        <v>1</v>
      </c>
      <c r="D166" s="272">
        <v>2</v>
      </c>
      <c r="E166" s="273">
        <v>1</v>
      </c>
      <c r="F166" s="275"/>
      <c r="G166" s="274" t="s">
        <v>118</v>
      </c>
      <c r="H166" s="319">
        <v>133</v>
      </c>
      <c r="I166" s="262">
        <f t="shared" si="16"/>
        <v>0</v>
      </c>
      <c r="J166" s="302">
        <f t="shared" si="16"/>
        <v>0</v>
      </c>
      <c r="K166" s="262">
        <f t="shared" si="16"/>
        <v>0</v>
      </c>
      <c r="L166" s="261">
        <f t="shared" si="16"/>
        <v>0</v>
      </c>
    </row>
    <row r="167" spans="1:15" hidden="1">
      <c r="A167" s="284">
        <v>2</v>
      </c>
      <c r="B167" s="285">
        <v>8</v>
      </c>
      <c r="C167" s="287">
        <v>1</v>
      </c>
      <c r="D167" s="285">
        <v>2</v>
      </c>
      <c r="E167" s="286">
        <v>1</v>
      </c>
      <c r="F167" s="288">
        <v>1</v>
      </c>
      <c r="G167" s="274" t="s">
        <v>118</v>
      </c>
      <c r="H167" s="319">
        <v>134</v>
      </c>
      <c r="I167" s="326">
        <v>0</v>
      </c>
      <c r="J167" s="279">
        <v>0</v>
      </c>
      <c r="K167" s="279">
        <v>0</v>
      </c>
      <c r="L167" s="279">
        <v>0</v>
      </c>
    </row>
    <row r="168" spans="1:15" ht="38.25" hidden="1" customHeight="1">
      <c r="A168" s="306">
        <v>2</v>
      </c>
      <c r="B168" s="257">
        <v>9</v>
      </c>
      <c r="C168" s="259"/>
      <c r="D168" s="257"/>
      <c r="E168" s="258"/>
      <c r="F168" s="260"/>
      <c r="G168" s="259" t="s">
        <v>119</v>
      </c>
      <c r="H168" s="319">
        <v>135</v>
      </c>
      <c r="I168" s="262">
        <f>I169+I173</f>
        <v>0</v>
      </c>
      <c r="J168" s="302">
        <f>J169+J173</f>
        <v>0</v>
      </c>
      <c r="K168" s="262">
        <f>K169+K173</f>
        <v>0</v>
      </c>
      <c r="L168" s="261">
        <f>L169+L173</f>
        <v>0</v>
      </c>
    </row>
    <row r="169" spans="1:15" ht="38.25" hidden="1" customHeight="1">
      <c r="A169" s="276">
        <v>2</v>
      </c>
      <c r="B169" s="272">
        <v>9</v>
      </c>
      <c r="C169" s="274">
        <v>1</v>
      </c>
      <c r="D169" s="272"/>
      <c r="E169" s="273"/>
      <c r="F169" s="275"/>
      <c r="G169" s="274" t="s">
        <v>120</v>
      </c>
      <c r="H169" s="319">
        <v>136</v>
      </c>
      <c r="I169" s="262">
        <f t="shared" ref="I169:L171" si="17">I170</f>
        <v>0</v>
      </c>
      <c r="J169" s="302">
        <f t="shared" si="17"/>
        <v>0</v>
      </c>
      <c r="K169" s="262">
        <f t="shared" si="17"/>
        <v>0</v>
      </c>
      <c r="L169" s="261">
        <f t="shared" si="17"/>
        <v>0</v>
      </c>
      <c r="M169" s="287"/>
      <c r="N169" s="287"/>
      <c r="O169" s="287"/>
    </row>
    <row r="170" spans="1:15" ht="38.25" hidden="1" customHeight="1">
      <c r="A170" s="292">
        <v>2</v>
      </c>
      <c r="B170" s="267">
        <v>9</v>
      </c>
      <c r="C170" s="266">
        <v>1</v>
      </c>
      <c r="D170" s="267">
        <v>1</v>
      </c>
      <c r="E170" s="265"/>
      <c r="F170" s="268"/>
      <c r="G170" s="274" t="s">
        <v>120</v>
      </c>
      <c r="H170" s="319">
        <v>137</v>
      </c>
      <c r="I170" s="283">
        <f t="shared" si="17"/>
        <v>0</v>
      </c>
      <c r="J170" s="304">
        <f t="shared" si="17"/>
        <v>0</v>
      </c>
      <c r="K170" s="283">
        <f t="shared" si="17"/>
        <v>0</v>
      </c>
      <c r="L170" s="282">
        <f t="shared" si="17"/>
        <v>0</v>
      </c>
    </row>
    <row r="171" spans="1:15" ht="38.25" hidden="1" customHeight="1">
      <c r="A171" s="276">
        <v>2</v>
      </c>
      <c r="B171" s="272">
        <v>9</v>
      </c>
      <c r="C171" s="276">
        <v>1</v>
      </c>
      <c r="D171" s="272">
        <v>1</v>
      </c>
      <c r="E171" s="273">
        <v>1</v>
      </c>
      <c r="F171" s="275"/>
      <c r="G171" s="274" t="s">
        <v>120</v>
      </c>
      <c r="H171" s="319">
        <v>138</v>
      </c>
      <c r="I171" s="262">
        <f t="shared" si="17"/>
        <v>0</v>
      </c>
      <c r="J171" s="302">
        <f t="shared" si="17"/>
        <v>0</v>
      </c>
      <c r="K171" s="262">
        <f t="shared" si="17"/>
        <v>0</v>
      </c>
      <c r="L171" s="261">
        <f t="shared" si="17"/>
        <v>0</v>
      </c>
    </row>
    <row r="172" spans="1:15" ht="38.25" hidden="1" customHeight="1">
      <c r="A172" s="292">
        <v>2</v>
      </c>
      <c r="B172" s="267">
        <v>9</v>
      </c>
      <c r="C172" s="267">
        <v>1</v>
      </c>
      <c r="D172" s="267">
        <v>1</v>
      </c>
      <c r="E172" s="265">
        <v>1</v>
      </c>
      <c r="F172" s="268">
        <v>1</v>
      </c>
      <c r="G172" s="274" t="s">
        <v>120</v>
      </c>
      <c r="H172" s="319">
        <v>139</v>
      </c>
      <c r="I172" s="321">
        <v>0</v>
      </c>
      <c r="J172" s="321">
        <v>0</v>
      </c>
      <c r="K172" s="321">
        <v>0</v>
      </c>
      <c r="L172" s="321">
        <v>0</v>
      </c>
    </row>
    <row r="173" spans="1:15" ht="38.25" hidden="1" customHeight="1">
      <c r="A173" s="276">
        <v>2</v>
      </c>
      <c r="B173" s="272">
        <v>9</v>
      </c>
      <c r="C173" s="272">
        <v>2</v>
      </c>
      <c r="D173" s="272"/>
      <c r="E173" s="273"/>
      <c r="F173" s="275"/>
      <c r="G173" s="274" t="s">
        <v>121</v>
      </c>
      <c r="H173" s="319">
        <v>140</v>
      </c>
      <c r="I173" s="262">
        <f>SUM(I174+I179)</f>
        <v>0</v>
      </c>
      <c r="J173" s="262">
        <f>SUM(J174+J179)</f>
        <v>0</v>
      </c>
      <c r="K173" s="262">
        <f>SUM(K174+K179)</f>
        <v>0</v>
      </c>
      <c r="L173" s="262">
        <f>SUM(L174+L179)</f>
        <v>0</v>
      </c>
    </row>
    <row r="174" spans="1:15" ht="51" hidden="1" customHeight="1">
      <c r="A174" s="276">
        <v>2</v>
      </c>
      <c r="B174" s="272">
        <v>9</v>
      </c>
      <c r="C174" s="272">
        <v>2</v>
      </c>
      <c r="D174" s="267">
        <v>1</v>
      </c>
      <c r="E174" s="265"/>
      <c r="F174" s="268"/>
      <c r="G174" s="266" t="s">
        <v>122</v>
      </c>
      <c r="H174" s="319">
        <v>141</v>
      </c>
      <c r="I174" s="283">
        <f>I175</f>
        <v>0</v>
      </c>
      <c r="J174" s="304">
        <f>J175</f>
        <v>0</v>
      </c>
      <c r="K174" s="283">
        <f>K175</f>
        <v>0</v>
      </c>
      <c r="L174" s="282">
        <f>L175</f>
        <v>0</v>
      </c>
    </row>
    <row r="175" spans="1:15" ht="51" hidden="1" customHeight="1">
      <c r="A175" s="292">
        <v>2</v>
      </c>
      <c r="B175" s="267">
        <v>9</v>
      </c>
      <c r="C175" s="267">
        <v>2</v>
      </c>
      <c r="D175" s="272">
        <v>1</v>
      </c>
      <c r="E175" s="273">
        <v>1</v>
      </c>
      <c r="F175" s="275"/>
      <c r="G175" s="266" t="s">
        <v>122</v>
      </c>
      <c r="H175" s="319">
        <v>142</v>
      </c>
      <c r="I175" s="262">
        <f>SUM(I176:I178)</f>
        <v>0</v>
      </c>
      <c r="J175" s="302">
        <f>SUM(J176:J178)</f>
        <v>0</v>
      </c>
      <c r="K175" s="262">
        <f>SUM(K176:K178)</f>
        <v>0</v>
      </c>
      <c r="L175" s="261">
        <f>SUM(L176:L178)</f>
        <v>0</v>
      </c>
    </row>
    <row r="176" spans="1:15" ht="51" hidden="1" customHeight="1">
      <c r="A176" s="284">
        <v>2</v>
      </c>
      <c r="B176" s="293">
        <v>9</v>
      </c>
      <c r="C176" s="293">
        <v>2</v>
      </c>
      <c r="D176" s="293">
        <v>1</v>
      </c>
      <c r="E176" s="294">
        <v>1</v>
      </c>
      <c r="F176" s="295">
        <v>1</v>
      </c>
      <c r="G176" s="266" t="s">
        <v>123</v>
      </c>
      <c r="H176" s="319">
        <v>143</v>
      </c>
      <c r="I176" s="324">
        <v>0</v>
      </c>
      <c r="J176" s="277">
        <v>0</v>
      </c>
      <c r="K176" s="277">
        <v>0</v>
      </c>
      <c r="L176" s="277">
        <v>0</v>
      </c>
    </row>
    <row r="177" spans="1:12" ht="63.75" hidden="1" customHeight="1">
      <c r="A177" s="276">
        <v>2</v>
      </c>
      <c r="B177" s="272">
        <v>9</v>
      </c>
      <c r="C177" s="272">
        <v>2</v>
      </c>
      <c r="D177" s="272">
        <v>1</v>
      </c>
      <c r="E177" s="273">
        <v>1</v>
      </c>
      <c r="F177" s="275">
        <v>2</v>
      </c>
      <c r="G177" s="266" t="s">
        <v>124</v>
      </c>
      <c r="H177" s="319">
        <v>144</v>
      </c>
      <c r="I177" s="278">
        <v>0</v>
      </c>
      <c r="J177" s="327">
        <v>0</v>
      </c>
      <c r="K177" s="327">
        <v>0</v>
      </c>
      <c r="L177" s="327">
        <v>0</v>
      </c>
    </row>
    <row r="178" spans="1:12" ht="51" hidden="1" customHeight="1">
      <c r="A178" s="276">
        <v>2</v>
      </c>
      <c r="B178" s="272">
        <v>9</v>
      </c>
      <c r="C178" s="272">
        <v>2</v>
      </c>
      <c r="D178" s="272">
        <v>1</v>
      </c>
      <c r="E178" s="273">
        <v>1</v>
      </c>
      <c r="F178" s="275">
        <v>3</v>
      </c>
      <c r="G178" s="266" t="s">
        <v>125</v>
      </c>
      <c r="H178" s="319">
        <v>145</v>
      </c>
      <c r="I178" s="278">
        <v>0</v>
      </c>
      <c r="J178" s="278">
        <v>0</v>
      </c>
      <c r="K178" s="278">
        <v>0</v>
      </c>
      <c r="L178" s="278">
        <v>0</v>
      </c>
    </row>
    <row r="179" spans="1:12" ht="38.25" hidden="1" customHeight="1">
      <c r="A179" s="328">
        <v>2</v>
      </c>
      <c r="B179" s="328">
        <v>9</v>
      </c>
      <c r="C179" s="328">
        <v>2</v>
      </c>
      <c r="D179" s="328">
        <v>2</v>
      </c>
      <c r="E179" s="328"/>
      <c r="F179" s="328"/>
      <c r="G179" s="274" t="s">
        <v>126</v>
      </c>
      <c r="H179" s="319">
        <v>146</v>
      </c>
      <c r="I179" s="262">
        <f>I180</f>
        <v>0</v>
      </c>
      <c r="J179" s="302">
        <f>J180</f>
        <v>0</v>
      </c>
      <c r="K179" s="262">
        <f>K180</f>
        <v>0</v>
      </c>
      <c r="L179" s="261">
        <f>L180</f>
        <v>0</v>
      </c>
    </row>
    <row r="180" spans="1:12" ht="38.25" hidden="1" customHeight="1">
      <c r="A180" s="276">
        <v>2</v>
      </c>
      <c r="B180" s="272">
        <v>9</v>
      </c>
      <c r="C180" s="272">
        <v>2</v>
      </c>
      <c r="D180" s="272">
        <v>2</v>
      </c>
      <c r="E180" s="273">
        <v>1</v>
      </c>
      <c r="F180" s="275"/>
      <c r="G180" s="266" t="s">
        <v>127</v>
      </c>
      <c r="H180" s="319">
        <v>147</v>
      </c>
      <c r="I180" s="283">
        <f>SUM(I181:I183)</f>
        <v>0</v>
      </c>
      <c r="J180" s="283">
        <f>SUM(J181:J183)</f>
        <v>0</v>
      </c>
      <c r="K180" s="283">
        <f>SUM(K181:K183)</f>
        <v>0</v>
      </c>
      <c r="L180" s="283">
        <f>SUM(L181:L183)</f>
        <v>0</v>
      </c>
    </row>
    <row r="181" spans="1:12" ht="51" hidden="1" customHeight="1">
      <c r="A181" s="276">
        <v>2</v>
      </c>
      <c r="B181" s="272">
        <v>9</v>
      </c>
      <c r="C181" s="272">
        <v>2</v>
      </c>
      <c r="D181" s="272">
        <v>2</v>
      </c>
      <c r="E181" s="272">
        <v>1</v>
      </c>
      <c r="F181" s="275">
        <v>1</v>
      </c>
      <c r="G181" s="329" t="s">
        <v>128</v>
      </c>
      <c r="H181" s="319">
        <v>148</v>
      </c>
      <c r="I181" s="278">
        <v>0</v>
      </c>
      <c r="J181" s="277">
        <v>0</v>
      </c>
      <c r="K181" s="277">
        <v>0</v>
      </c>
      <c r="L181" s="277">
        <v>0</v>
      </c>
    </row>
    <row r="182" spans="1:12" ht="51" hidden="1" customHeight="1">
      <c r="A182" s="285">
        <v>2</v>
      </c>
      <c r="B182" s="287">
        <v>9</v>
      </c>
      <c r="C182" s="285">
        <v>2</v>
      </c>
      <c r="D182" s="286">
        <v>2</v>
      </c>
      <c r="E182" s="286">
        <v>1</v>
      </c>
      <c r="F182" s="288">
        <v>2</v>
      </c>
      <c r="G182" s="287" t="s">
        <v>129</v>
      </c>
      <c r="H182" s="319">
        <v>149</v>
      </c>
      <c r="I182" s="277">
        <v>0</v>
      </c>
      <c r="J182" s="279">
        <v>0</v>
      </c>
      <c r="K182" s="279">
        <v>0</v>
      </c>
      <c r="L182" s="279">
        <v>0</v>
      </c>
    </row>
    <row r="183" spans="1:12" ht="51" hidden="1" customHeight="1">
      <c r="A183" s="272">
        <v>2</v>
      </c>
      <c r="B183" s="296">
        <v>9</v>
      </c>
      <c r="C183" s="293">
        <v>2</v>
      </c>
      <c r="D183" s="294">
        <v>2</v>
      </c>
      <c r="E183" s="294">
        <v>1</v>
      </c>
      <c r="F183" s="295">
        <v>3</v>
      </c>
      <c r="G183" s="296" t="s">
        <v>130</v>
      </c>
      <c r="H183" s="319">
        <v>150</v>
      </c>
      <c r="I183" s="327">
        <v>0</v>
      </c>
      <c r="J183" s="327">
        <v>0</v>
      </c>
      <c r="K183" s="327">
        <v>0</v>
      </c>
      <c r="L183" s="327">
        <v>0</v>
      </c>
    </row>
    <row r="184" spans="1:12" ht="76.5" hidden="1" customHeight="1">
      <c r="A184" s="257">
        <v>3</v>
      </c>
      <c r="B184" s="259"/>
      <c r="C184" s="257"/>
      <c r="D184" s="258"/>
      <c r="E184" s="258"/>
      <c r="F184" s="260"/>
      <c r="G184" s="312" t="s">
        <v>131</v>
      </c>
      <c r="H184" s="319">
        <v>151</v>
      </c>
      <c r="I184" s="261">
        <f>SUM(I185+I238+I303)</f>
        <v>0</v>
      </c>
      <c r="J184" s="302">
        <f>SUM(J185+J238+J303)</f>
        <v>0</v>
      </c>
      <c r="K184" s="262">
        <f>SUM(K185+K238+K303)</f>
        <v>0</v>
      </c>
      <c r="L184" s="261">
        <f>SUM(L185+L238+L303)</f>
        <v>0</v>
      </c>
    </row>
    <row r="185" spans="1:12" ht="25.5" hidden="1" customHeight="1">
      <c r="A185" s="306">
        <v>3</v>
      </c>
      <c r="B185" s="257">
        <v>1</v>
      </c>
      <c r="C185" s="281"/>
      <c r="D185" s="264"/>
      <c r="E185" s="264"/>
      <c r="F185" s="323"/>
      <c r="G185" s="301" t="s">
        <v>132</v>
      </c>
      <c r="H185" s="319">
        <v>152</v>
      </c>
      <c r="I185" s="261">
        <f>SUM(I186+I209+I216+I228+I232)</f>
        <v>0</v>
      </c>
      <c r="J185" s="282">
        <f>SUM(J186+J209+J216+J228+J232)</f>
        <v>0</v>
      </c>
      <c r="K185" s="282">
        <f>SUM(K186+K209+K216+K228+K232)</f>
        <v>0</v>
      </c>
      <c r="L185" s="282">
        <f>SUM(L186+L209+L216+L228+L232)</f>
        <v>0</v>
      </c>
    </row>
    <row r="186" spans="1:12" ht="25.5" hidden="1" customHeight="1">
      <c r="A186" s="267">
        <v>3</v>
      </c>
      <c r="B186" s="266">
        <v>1</v>
      </c>
      <c r="C186" s="267">
        <v>1</v>
      </c>
      <c r="D186" s="265"/>
      <c r="E186" s="265"/>
      <c r="F186" s="330"/>
      <c r="G186" s="276" t="s">
        <v>133</v>
      </c>
      <c r="H186" s="319">
        <v>153</v>
      </c>
      <c r="I186" s="282">
        <f>SUM(I187+I190+I195+I201+I206)</f>
        <v>0</v>
      </c>
      <c r="J186" s="302">
        <f>SUM(J187+J190+J195+J201+J206)</f>
        <v>0</v>
      </c>
      <c r="K186" s="262">
        <f>SUM(K187+K190+K195+K201+K206)</f>
        <v>0</v>
      </c>
      <c r="L186" s="261">
        <f>SUM(L187+L190+L195+L201+L206)</f>
        <v>0</v>
      </c>
    </row>
    <row r="187" spans="1:12" hidden="1">
      <c r="A187" s="272">
        <v>3</v>
      </c>
      <c r="B187" s="274">
        <v>1</v>
      </c>
      <c r="C187" s="272">
        <v>1</v>
      </c>
      <c r="D187" s="273">
        <v>1</v>
      </c>
      <c r="E187" s="273"/>
      <c r="F187" s="331"/>
      <c r="G187" s="276" t="s">
        <v>134</v>
      </c>
      <c r="H187" s="319">
        <v>154</v>
      </c>
      <c r="I187" s="261">
        <f t="shared" ref="I187:L188" si="18">I188</f>
        <v>0</v>
      </c>
      <c r="J187" s="304">
        <f t="shared" si="18"/>
        <v>0</v>
      </c>
      <c r="K187" s="283">
        <f t="shared" si="18"/>
        <v>0</v>
      </c>
      <c r="L187" s="282">
        <f t="shared" si="18"/>
        <v>0</v>
      </c>
    </row>
    <row r="188" spans="1:12" hidden="1">
      <c r="A188" s="272">
        <v>3</v>
      </c>
      <c r="B188" s="274">
        <v>1</v>
      </c>
      <c r="C188" s="272">
        <v>1</v>
      </c>
      <c r="D188" s="273">
        <v>1</v>
      </c>
      <c r="E188" s="273">
        <v>1</v>
      </c>
      <c r="F188" s="307"/>
      <c r="G188" s="276" t="s">
        <v>134</v>
      </c>
      <c r="H188" s="319">
        <v>155</v>
      </c>
      <c r="I188" s="282">
        <f t="shared" si="18"/>
        <v>0</v>
      </c>
      <c r="J188" s="261">
        <f t="shared" si="18"/>
        <v>0</v>
      </c>
      <c r="K188" s="261">
        <f t="shared" si="18"/>
        <v>0</v>
      </c>
      <c r="L188" s="261">
        <f t="shared" si="18"/>
        <v>0</v>
      </c>
    </row>
    <row r="189" spans="1:12" hidden="1">
      <c r="A189" s="272">
        <v>3</v>
      </c>
      <c r="B189" s="274">
        <v>1</v>
      </c>
      <c r="C189" s="272">
        <v>1</v>
      </c>
      <c r="D189" s="273">
        <v>1</v>
      </c>
      <c r="E189" s="273">
        <v>1</v>
      </c>
      <c r="F189" s="307">
        <v>1</v>
      </c>
      <c r="G189" s="276" t="s">
        <v>134</v>
      </c>
      <c r="H189" s="319">
        <v>156</v>
      </c>
      <c r="I189" s="279">
        <v>0</v>
      </c>
      <c r="J189" s="279">
        <v>0</v>
      </c>
      <c r="K189" s="279">
        <v>0</v>
      </c>
      <c r="L189" s="279">
        <v>0</v>
      </c>
    </row>
    <row r="190" spans="1:12" hidden="1">
      <c r="A190" s="267">
        <v>3</v>
      </c>
      <c r="B190" s="265">
        <v>1</v>
      </c>
      <c r="C190" s="265">
        <v>1</v>
      </c>
      <c r="D190" s="265">
        <v>2</v>
      </c>
      <c r="E190" s="265"/>
      <c r="F190" s="268"/>
      <c r="G190" s="266" t="s">
        <v>135</v>
      </c>
      <c r="H190" s="319">
        <v>157</v>
      </c>
      <c r="I190" s="282">
        <f>I191</f>
        <v>0</v>
      </c>
      <c r="J190" s="304">
        <f>J191</f>
        <v>0</v>
      </c>
      <c r="K190" s="283">
        <f>K191</f>
        <v>0</v>
      </c>
      <c r="L190" s="282">
        <f>L191</f>
        <v>0</v>
      </c>
    </row>
    <row r="191" spans="1:12" hidden="1">
      <c r="A191" s="272">
        <v>3</v>
      </c>
      <c r="B191" s="273">
        <v>1</v>
      </c>
      <c r="C191" s="273">
        <v>1</v>
      </c>
      <c r="D191" s="273">
        <v>2</v>
      </c>
      <c r="E191" s="273">
        <v>1</v>
      </c>
      <c r="F191" s="275"/>
      <c r="G191" s="266" t="s">
        <v>135</v>
      </c>
      <c r="H191" s="319">
        <v>158</v>
      </c>
      <c r="I191" s="261">
        <f>SUM(I192:I194)</f>
        <v>0</v>
      </c>
      <c r="J191" s="302">
        <f>SUM(J192:J194)</f>
        <v>0</v>
      </c>
      <c r="K191" s="262">
        <f>SUM(K192:K194)</f>
        <v>0</v>
      </c>
      <c r="L191" s="261">
        <f>SUM(L192:L194)</f>
        <v>0</v>
      </c>
    </row>
    <row r="192" spans="1:12" hidden="1">
      <c r="A192" s="267">
        <v>3</v>
      </c>
      <c r="B192" s="265">
        <v>1</v>
      </c>
      <c r="C192" s="265">
        <v>1</v>
      </c>
      <c r="D192" s="265">
        <v>2</v>
      </c>
      <c r="E192" s="265">
        <v>1</v>
      </c>
      <c r="F192" s="268">
        <v>1</v>
      </c>
      <c r="G192" s="266" t="s">
        <v>136</v>
      </c>
      <c r="H192" s="319">
        <v>159</v>
      </c>
      <c r="I192" s="277">
        <v>0</v>
      </c>
      <c r="J192" s="277">
        <v>0</v>
      </c>
      <c r="K192" s="277">
        <v>0</v>
      </c>
      <c r="L192" s="327">
        <v>0</v>
      </c>
    </row>
    <row r="193" spans="1:12" hidden="1">
      <c r="A193" s="272">
        <v>3</v>
      </c>
      <c r="B193" s="273">
        <v>1</v>
      </c>
      <c r="C193" s="273">
        <v>1</v>
      </c>
      <c r="D193" s="273">
        <v>2</v>
      </c>
      <c r="E193" s="273">
        <v>1</v>
      </c>
      <c r="F193" s="275">
        <v>2</v>
      </c>
      <c r="G193" s="274" t="s">
        <v>137</v>
      </c>
      <c r="H193" s="319">
        <v>160</v>
      </c>
      <c r="I193" s="279">
        <v>0</v>
      </c>
      <c r="J193" s="279">
        <v>0</v>
      </c>
      <c r="K193" s="279">
        <v>0</v>
      </c>
      <c r="L193" s="279">
        <v>0</v>
      </c>
    </row>
    <row r="194" spans="1:12" ht="25.5" hidden="1" customHeight="1">
      <c r="A194" s="267">
        <v>3</v>
      </c>
      <c r="B194" s="265">
        <v>1</v>
      </c>
      <c r="C194" s="265">
        <v>1</v>
      </c>
      <c r="D194" s="265">
        <v>2</v>
      </c>
      <c r="E194" s="265">
        <v>1</v>
      </c>
      <c r="F194" s="268">
        <v>3</v>
      </c>
      <c r="G194" s="266" t="s">
        <v>138</v>
      </c>
      <c r="H194" s="319">
        <v>161</v>
      </c>
      <c r="I194" s="277">
        <v>0</v>
      </c>
      <c r="J194" s="277">
        <v>0</v>
      </c>
      <c r="K194" s="277">
        <v>0</v>
      </c>
      <c r="L194" s="327">
        <v>0</v>
      </c>
    </row>
    <row r="195" spans="1:12" hidden="1">
      <c r="A195" s="272">
        <v>3</v>
      </c>
      <c r="B195" s="273">
        <v>1</v>
      </c>
      <c r="C195" s="273">
        <v>1</v>
      </c>
      <c r="D195" s="273">
        <v>3</v>
      </c>
      <c r="E195" s="273"/>
      <c r="F195" s="275"/>
      <c r="G195" s="274" t="s">
        <v>139</v>
      </c>
      <c r="H195" s="319">
        <v>162</v>
      </c>
      <c r="I195" s="261">
        <f>I196</f>
        <v>0</v>
      </c>
      <c r="J195" s="302">
        <f>J196</f>
        <v>0</v>
      </c>
      <c r="K195" s="262">
        <f>K196</f>
        <v>0</v>
      </c>
      <c r="L195" s="261">
        <f>L196</f>
        <v>0</v>
      </c>
    </row>
    <row r="196" spans="1:12" hidden="1">
      <c r="A196" s="272">
        <v>3</v>
      </c>
      <c r="B196" s="273">
        <v>1</v>
      </c>
      <c r="C196" s="273">
        <v>1</v>
      </c>
      <c r="D196" s="273">
        <v>3</v>
      </c>
      <c r="E196" s="273">
        <v>1</v>
      </c>
      <c r="F196" s="275"/>
      <c r="G196" s="274" t="s">
        <v>139</v>
      </c>
      <c r="H196" s="319">
        <v>163</v>
      </c>
      <c r="I196" s="261">
        <f>SUM(I197:I200)</f>
        <v>0</v>
      </c>
      <c r="J196" s="261">
        <f>SUM(J197:J200)</f>
        <v>0</v>
      </c>
      <c r="K196" s="261">
        <f>SUM(K197:K200)</f>
        <v>0</v>
      </c>
      <c r="L196" s="261">
        <f>SUM(L197:L200)</f>
        <v>0</v>
      </c>
    </row>
    <row r="197" spans="1:12" hidden="1">
      <c r="A197" s="272">
        <v>3</v>
      </c>
      <c r="B197" s="273">
        <v>1</v>
      </c>
      <c r="C197" s="273">
        <v>1</v>
      </c>
      <c r="D197" s="273">
        <v>3</v>
      </c>
      <c r="E197" s="273">
        <v>1</v>
      </c>
      <c r="F197" s="275">
        <v>1</v>
      </c>
      <c r="G197" s="274" t="s">
        <v>140</v>
      </c>
      <c r="H197" s="319">
        <v>164</v>
      </c>
      <c r="I197" s="279">
        <v>0</v>
      </c>
      <c r="J197" s="279">
        <v>0</v>
      </c>
      <c r="K197" s="279">
        <v>0</v>
      </c>
      <c r="L197" s="327">
        <v>0</v>
      </c>
    </row>
    <row r="198" spans="1:12" hidden="1">
      <c r="A198" s="272">
        <v>3</v>
      </c>
      <c r="B198" s="273">
        <v>1</v>
      </c>
      <c r="C198" s="273">
        <v>1</v>
      </c>
      <c r="D198" s="273">
        <v>3</v>
      </c>
      <c r="E198" s="273">
        <v>1</v>
      </c>
      <c r="F198" s="275">
        <v>2</v>
      </c>
      <c r="G198" s="274" t="s">
        <v>141</v>
      </c>
      <c r="H198" s="319">
        <v>165</v>
      </c>
      <c r="I198" s="277">
        <v>0</v>
      </c>
      <c r="J198" s="279">
        <v>0</v>
      </c>
      <c r="K198" s="279">
        <v>0</v>
      </c>
      <c r="L198" s="279">
        <v>0</v>
      </c>
    </row>
    <row r="199" spans="1:12" hidden="1">
      <c r="A199" s="272">
        <v>3</v>
      </c>
      <c r="B199" s="273">
        <v>1</v>
      </c>
      <c r="C199" s="273">
        <v>1</v>
      </c>
      <c r="D199" s="273">
        <v>3</v>
      </c>
      <c r="E199" s="273">
        <v>1</v>
      </c>
      <c r="F199" s="275">
        <v>3</v>
      </c>
      <c r="G199" s="276" t="s">
        <v>142</v>
      </c>
      <c r="H199" s="319">
        <v>166</v>
      </c>
      <c r="I199" s="277">
        <v>0</v>
      </c>
      <c r="J199" s="297">
        <v>0</v>
      </c>
      <c r="K199" s="297">
        <v>0</v>
      </c>
      <c r="L199" s="297">
        <v>0</v>
      </c>
    </row>
    <row r="200" spans="1:12" ht="26.25" hidden="1" customHeight="1">
      <c r="A200" s="285">
        <v>3</v>
      </c>
      <c r="B200" s="286">
        <v>1</v>
      </c>
      <c r="C200" s="286">
        <v>1</v>
      </c>
      <c r="D200" s="286">
        <v>3</v>
      </c>
      <c r="E200" s="286">
        <v>1</v>
      </c>
      <c r="F200" s="288">
        <v>4</v>
      </c>
      <c r="G200" s="233" t="s">
        <v>143</v>
      </c>
      <c r="H200" s="319">
        <v>167</v>
      </c>
      <c r="I200" s="332">
        <v>0</v>
      </c>
      <c r="J200" s="333">
        <v>0</v>
      </c>
      <c r="K200" s="279">
        <v>0</v>
      </c>
      <c r="L200" s="279">
        <v>0</v>
      </c>
    </row>
    <row r="201" spans="1:12" hidden="1">
      <c r="A201" s="285">
        <v>3</v>
      </c>
      <c r="B201" s="286">
        <v>1</v>
      </c>
      <c r="C201" s="286">
        <v>1</v>
      </c>
      <c r="D201" s="286">
        <v>4</v>
      </c>
      <c r="E201" s="286"/>
      <c r="F201" s="288"/>
      <c r="G201" s="287" t="s">
        <v>144</v>
      </c>
      <c r="H201" s="319">
        <v>168</v>
      </c>
      <c r="I201" s="261">
        <f>I202</f>
        <v>0</v>
      </c>
      <c r="J201" s="305">
        <f>J202</f>
        <v>0</v>
      </c>
      <c r="K201" s="270">
        <f>K202</f>
        <v>0</v>
      </c>
      <c r="L201" s="271">
        <f>L202</f>
        <v>0</v>
      </c>
    </row>
    <row r="202" spans="1:12" hidden="1">
      <c r="A202" s="272">
        <v>3</v>
      </c>
      <c r="B202" s="273">
        <v>1</v>
      </c>
      <c r="C202" s="273">
        <v>1</v>
      </c>
      <c r="D202" s="273">
        <v>4</v>
      </c>
      <c r="E202" s="273">
        <v>1</v>
      </c>
      <c r="F202" s="275"/>
      <c r="G202" s="287" t="s">
        <v>144</v>
      </c>
      <c r="H202" s="319">
        <v>169</v>
      </c>
      <c r="I202" s="282">
        <f>SUM(I203:I205)</f>
        <v>0</v>
      </c>
      <c r="J202" s="302">
        <f>SUM(J203:J205)</f>
        <v>0</v>
      </c>
      <c r="K202" s="262">
        <f>SUM(K203:K205)</f>
        <v>0</v>
      </c>
      <c r="L202" s="261">
        <f>SUM(L203:L205)</f>
        <v>0</v>
      </c>
    </row>
    <row r="203" spans="1:12" hidden="1">
      <c r="A203" s="272">
        <v>3</v>
      </c>
      <c r="B203" s="273">
        <v>1</v>
      </c>
      <c r="C203" s="273">
        <v>1</v>
      </c>
      <c r="D203" s="273">
        <v>4</v>
      </c>
      <c r="E203" s="273">
        <v>1</v>
      </c>
      <c r="F203" s="275">
        <v>1</v>
      </c>
      <c r="G203" s="274" t="s">
        <v>145</v>
      </c>
      <c r="H203" s="319">
        <v>170</v>
      </c>
      <c r="I203" s="279">
        <v>0</v>
      </c>
      <c r="J203" s="279">
        <v>0</v>
      </c>
      <c r="K203" s="279">
        <v>0</v>
      </c>
      <c r="L203" s="327">
        <v>0</v>
      </c>
    </row>
    <row r="204" spans="1:12" ht="25.5" hidden="1" customHeight="1">
      <c r="A204" s="267">
        <v>3</v>
      </c>
      <c r="B204" s="265">
        <v>1</v>
      </c>
      <c r="C204" s="265">
        <v>1</v>
      </c>
      <c r="D204" s="265">
        <v>4</v>
      </c>
      <c r="E204" s="265">
        <v>1</v>
      </c>
      <c r="F204" s="268">
        <v>2</v>
      </c>
      <c r="G204" s="266" t="s">
        <v>452</v>
      </c>
      <c r="H204" s="319">
        <v>171</v>
      </c>
      <c r="I204" s="277">
        <v>0</v>
      </c>
      <c r="J204" s="277">
        <v>0</v>
      </c>
      <c r="K204" s="278">
        <v>0</v>
      </c>
      <c r="L204" s="279">
        <v>0</v>
      </c>
    </row>
    <row r="205" spans="1:12" hidden="1">
      <c r="A205" s="272">
        <v>3</v>
      </c>
      <c r="B205" s="273">
        <v>1</v>
      </c>
      <c r="C205" s="273">
        <v>1</v>
      </c>
      <c r="D205" s="273">
        <v>4</v>
      </c>
      <c r="E205" s="273">
        <v>1</v>
      </c>
      <c r="F205" s="275">
        <v>3</v>
      </c>
      <c r="G205" s="274" t="s">
        <v>146</v>
      </c>
      <c r="H205" s="319">
        <v>172</v>
      </c>
      <c r="I205" s="277">
        <v>0</v>
      </c>
      <c r="J205" s="277">
        <v>0</v>
      </c>
      <c r="K205" s="277">
        <v>0</v>
      </c>
      <c r="L205" s="279">
        <v>0</v>
      </c>
    </row>
    <row r="206" spans="1:12" ht="25.5" hidden="1" customHeight="1">
      <c r="A206" s="272">
        <v>3</v>
      </c>
      <c r="B206" s="273">
        <v>1</v>
      </c>
      <c r="C206" s="273">
        <v>1</v>
      </c>
      <c r="D206" s="273">
        <v>5</v>
      </c>
      <c r="E206" s="273"/>
      <c r="F206" s="275"/>
      <c r="G206" s="274" t="s">
        <v>147</v>
      </c>
      <c r="H206" s="319">
        <v>173</v>
      </c>
      <c r="I206" s="261">
        <f t="shared" ref="I206:L207" si="19">I207</f>
        <v>0</v>
      </c>
      <c r="J206" s="302">
        <f t="shared" si="19"/>
        <v>0</v>
      </c>
      <c r="K206" s="262">
        <f t="shared" si="19"/>
        <v>0</v>
      </c>
      <c r="L206" s="261">
        <f t="shared" si="19"/>
        <v>0</v>
      </c>
    </row>
    <row r="207" spans="1:12" ht="25.5" hidden="1" customHeight="1">
      <c r="A207" s="285">
        <v>3</v>
      </c>
      <c r="B207" s="286">
        <v>1</v>
      </c>
      <c r="C207" s="286">
        <v>1</v>
      </c>
      <c r="D207" s="286">
        <v>5</v>
      </c>
      <c r="E207" s="286">
        <v>1</v>
      </c>
      <c r="F207" s="288"/>
      <c r="G207" s="274" t="s">
        <v>147</v>
      </c>
      <c r="H207" s="319">
        <v>174</v>
      </c>
      <c r="I207" s="262">
        <f t="shared" si="19"/>
        <v>0</v>
      </c>
      <c r="J207" s="262">
        <f t="shared" si="19"/>
        <v>0</v>
      </c>
      <c r="K207" s="262">
        <f t="shared" si="19"/>
        <v>0</v>
      </c>
      <c r="L207" s="262">
        <f t="shared" si="19"/>
        <v>0</v>
      </c>
    </row>
    <row r="208" spans="1:12" ht="25.5" hidden="1" customHeight="1">
      <c r="A208" s="272">
        <v>3</v>
      </c>
      <c r="B208" s="273">
        <v>1</v>
      </c>
      <c r="C208" s="273">
        <v>1</v>
      </c>
      <c r="D208" s="273">
        <v>5</v>
      </c>
      <c r="E208" s="273">
        <v>1</v>
      </c>
      <c r="F208" s="275">
        <v>1</v>
      </c>
      <c r="G208" s="274" t="s">
        <v>147</v>
      </c>
      <c r="H208" s="319">
        <v>175</v>
      </c>
      <c r="I208" s="277">
        <v>0</v>
      </c>
      <c r="J208" s="279">
        <v>0</v>
      </c>
      <c r="K208" s="279">
        <v>0</v>
      </c>
      <c r="L208" s="279">
        <v>0</v>
      </c>
    </row>
    <row r="209" spans="1:15" ht="25.5" hidden="1" customHeight="1">
      <c r="A209" s="285">
        <v>3</v>
      </c>
      <c r="B209" s="286">
        <v>1</v>
      </c>
      <c r="C209" s="286">
        <v>2</v>
      </c>
      <c r="D209" s="286"/>
      <c r="E209" s="286"/>
      <c r="F209" s="288"/>
      <c r="G209" s="287" t="s">
        <v>148</v>
      </c>
      <c r="H209" s="319">
        <v>176</v>
      </c>
      <c r="I209" s="261">
        <f t="shared" ref="I209:L210" si="20">I210</f>
        <v>0</v>
      </c>
      <c r="J209" s="305">
        <f t="shared" si="20"/>
        <v>0</v>
      </c>
      <c r="K209" s="270">
        <f t="shared" si="20"/>
        <v>0</v>
      </c>
      <c r="L209" s="271">
        <f t="shared" si="20"/>
        <v>0</v>
      </c>
    </row>
    <row r="210" spans="1:15" ht="25.5" hidden="1" customHeight="1">
      <c r="A210" s="272">
        <v>3</v>
      </c>
      <c r="B210" s="273">
        <v>1</v>
      </c>
      <c r="C210" s="273">
        <v>2</v>
      </c>
      <c r="D210" s="273">
        <v>1</v>
      </c>
      <c r="E210" s="273"/>
      <c r="F210" s="275"/>
      <c r="G210" s="287" t="s">
        <v>148</v>
      </c>
      <c r="H210" s="319">
        <v>177</v>
      </c>
      <c r="I210" s="282">
        <f t="shared" si="20"/>
        <v>0</v>
      </c>
      <c r="J210" s="302">
        <f t="shared" si="20"/>
        <v>0</v>
      </c>
      <c r="K210" s="262">
        <f t="shared" si="20"/>
        <v>0</v>
      </c>
      <c r="L210" s="261">
        <f t="shared" si="20"/>
        <v>0</v>
      </c>
    </row>
    <row r="211" spans="1:15" ht="25.5" hidden="1" customHeight="1">
      <c r="A211" s="267">
        <v>3</v>
      </c>
      <c r="B211" s="265">
        <v>1</v>
      </c>
      <c r="C211" s="265">
        <v>2</v>
      </c>
      <c r="D211" s="265">
        <v>1</v>
      </c>
      <c r="E211" s="265">
        <v>1</v>
      </c>
      <c r="F211" s="268"/>
      <c r="G211" s="287" t="s">
        <v>148</v>
      </c>
      <c r="H211" s="319">
        <v>178</v>
      </c>
      <c r="I211" s="261">
        <f>SUM(I212:I215)</f>
        <v>0</v>
      </c>
      <c r="J211" s="304">
        <f>SUM(J212:J215)</f>
        <v>0</v>
      </c>
      <c r="K211" s="283">
        <f>SUM(K212:K215)</f>
        <v>0</v>
      </c>
      <c r="L211" s="282">
        <f>SUM(L212:L215)</f>
        <v>0</v>
      </c>
    </row>
    <row r="212" spans="1:15" ht="38.25" hidden="1" customHeight="1">
      <c r="A212" s="272">
        <v>3</v>
      </c>
      <c r="B212" s="273">
        <v>1</v>
      </c>
      <c r="C212" s="273">
        <v>2</v>
      </c>
      <c r="D212" s="273">
        <v>1</v>
      </c>
      <c r="E212" s="273">
        <v>1</v>
      </c>
      <c r="F212" s="275">
        <v>2</v>
      </c>
      <c r="G212" s="274" t="s">
        <v>453</v>
      </c>
      <c r="H212" s="319">
        <v>179</v>
      </c>
      <c r="I212" s="279">
        <v>0</v>
      </c>
      <c r="J212" s="279">
        <v>0</v>
      </c>
      <c r="K212" s="279">
        <v>0</v>
      </c>
      <c r="L212" s="279">
        <v>0</v>
      </c>
    </row>
    <row r="213" spans="1:15" hidden="1">
      <c r="A213" s="272">
        <v>3</v>
      </c>
      <c r="B213" s="273">
        <v>1</v>
      </c>
      <c r="C213" s="273">
        <v>2</v>
      </c>
      <c r="D213" s="272">
        <v>1</v>
      </c>
      <c r="E213" s="273">
        <v>1</v>
      </c>
      <c r="F213" s="275">
        <v>3</v>
      </c>
      <c r="G213" s="274" t="s">
        <v>149</v>
      </c>
      <c r="H213" s="319">
        <v>180</v>
      </c>
      <c r="I213" s="279">
        <v>0</v>
      </c>
      <c r="J213" s="279">
        <v>0</v>
      </c>
      <c r="K213" s="279">
        <v>0</v>
      </c>
      <c r="L213" s="279">
        <v>0</v>
      </c>
    </row>
    <row r="214" spans="1:15" ht="25.5" hidden="1" customHeight="1">
      <c r="A214" s="272">
        <v>3</v>
      </c>
      <c r="B214" s="273">
        <v>1</v>
      </c>
      <c r="C214" s="273">
        <v>2</v>
      </c>
      <c r="D214" s="272">
        <v>1</v>
      </c>
      <c r="E214" s="273">
        <v>1</v>
      </c>
      <c r="F214" s="275">
        <v>4</v>
      </c>
      <c r="G214" s="274" t="s">
        <v>150</v>
      </c>
      <c r="H214" s="319">
        <v>181</v>
      </c>
      <c r="I214" s="279">
        <v>0</v>
      </c>
      <c r="J214" s="279">
        <v>0</v>
      </c>
      <c r="K214" s="279">
        <v>0</v>
      </c>
      <c r="L214" s="279">
        <v>0</v>
      </c>
    </row>
    <row r="215" spans="1:15" hidden="1">
      <c r="A215" s="285">
        <v>3</v>
      </c>
      <c r="B215" s="294">
        <v>1</v>
      </c>
      <c r="C215" s="294">
        <v>2</v>
      </c>
      <c r="D215" s="293">
        <v>1</v>
      </c>
      <c r="E215" s="294">
        <v>1</v>
      </c>
      <c r="F215" s="295">
        <v>5</v>
      </c>
      <c r="G215" s="296" t="s">
        <v>151</v>
      </c>
      <c r="H215" s="319">
        <v>182</v>
      </c>
      <c r="I215" s="279">
        <v>0</v>
      </c>
      <c r="J215" s="279">
        <v>0</v>
      </c>
      <c r="K215" s="279">
        <v>0</v>
      </c>
      <c r="L215" s="327">
        <v>0</v>
      </c>
    </row>
    <row r="216" spans="1:15" hidden="1">
      <c r="A216" s="272">
        <v>3</v>
      </c>
      <c r="B216" s="273">
        <v>1</v>
      </c>
      <c r="C216" s="273">
        <v>3</v>
      </c>
      <c r="D216" s="272"/>
      <c r="E216" s="273"/>
      <c r="F216" s="275"/>
      <c r="G216" s="274" t="s">
        <v>152</v>
      </c>
      <c r="H216" s="319">
        <v>183</v>
      </c>
      <c r="I216" s="261">
        <f>SUM(I217+I220)</f>
        <v>0</v>
      </c>
      <c r="J216" s="302">
        <f>SUM(J217+J220)</f>
        <v>0</v>
      </c>
      <c r="K216" s="262">
        <f>SUM(K217+K220)</f>
        <v>0</v>
      </c>
      <c r="L216" s="261">
        <f>SUM(L217+L220)</f>
        <v>0</v>
      </c>
    </row>
    <row r="217" spans="1:15" ht="25.5" hidden="1" customHeight="1">
      <c r="A217" s="267">
        <v>3</v>
      </c>
      <c r="B217" s="265">
        <v>1</v>
      </c>
      <c r="C217" s="265">
        <v>3</v>
      </c>
      <c r="D217" s="267">
        <v>1</v>
      </c>
      <c r="E217" s="272"/>
      <c r="F217" s="268"/>
      <c r="G217" s="266" t="s">
        <v>153</v>
      </c>
      <c r="H217" s="319">
        <v>184</v>
      </c>
      <c r="I217" s="282">
        <f t="shared" ref="I217:L218" si="21">I218</f>
        <v>0</v>
      </c>
      <c r="J217" s="304">
        <f t="shared" si="21"/>
        <v>0</v>
      </c>
      <c r="K217" s="283">
        <f t="shared" si="21"/>
        <v>0</v>
      </c>
      <c r="L217" s="282">
        <f t="shared" si="21"/>
        <v>0</v>
      </c>
    </row>
    <row r="218" spans="1:15" ht="25.5" hidden="1" customHeight="1">
      <c r="A218" s="272">
        <v>3</v>
      </c>
      <c r="B218" s="273">
        <v>1</v>
      </c>
      <c r="C218" s="273">
        <v>3</v>
      </c>
      <c r="D218" s="272">
        <v>1</v>
      </c>
      <c r="E218" s="272">
        <v>1</v>
      </c>
      <c r="F218" s="275"/>
      <c r="G218" s="266" t="s">
        <v>153</v>
      </c>
      <c r="H218" s="319">
        <v>185</v>
      </c>
      <c r="I218" s="261">
        <f t="shared" si="21"/>
        <v>0</v>
      </c>
      <c r="J218" s="302">
        <f t="shared" si="21"/>
        <v>0</v>
      </c>
      <c r="K218" s="262">
        <f t="shared" si="21"/>
        <v>0</v>
      </c>
      <c r="L218" s="261">
        <f t="shared" si="21"/>
        <v>0</v>
      </c>
    </row>
    <row r="219" spans="1:15" ht="25.5" hidden="1" customHeight="1">
      <c r="A219" s="272">
        <v>3</v>
      </c>
      <c r="B219" s="274">
        <v>1</v>
      </c>
      <c r="C219" s="272">
        <v>3</v>
      </c>
      <c r="D219" s="273">
        <v>1</v>
      </c>
      <c r="E219" s="273">
        <v>1</v>
      </c>
      <c r="F219" s="275">
        <v>1</v>
      </c>
      <c r="G219" s="266" t="s">
        <v>153</v>
      </c>
      <c r="H219" s="319">
        <v>186</v>
      </c>
      <c r="I219" s="327">
        <v>0</v>
      </c>
      <c r="J219" s="327">
        <v>0</v>
      </c>
      <c r="K219" s="327">
        <v>0</v>
      </c>
      <c r="L219" s="327">
        <v>0</v>
      </c>
    </row>
    <row r="220" spans="1:15" hidden="1">
      <c r="A220" s="272">
        <v>3</v>
      </c>
      <c r="B220" s="274">
        <v>1</v>
      </c>
      <c r="C220" s="272">
        <v>3</v>
      </c>
      <c r="D220" s="273">
        <v>2</v>
      </c>
      <c r="E220" s="273"/>
      <c r="F220" s="275"/>
      <c r="G220" s="274" t="s">
        <v>154</v>
      </c>
      <c r="H220" s="319">
        <v>187</v>
      </c>
      <c r="I220" s="261">
        <f>I221</f>
        <v>0</v>
      </c>
      <c r="J220" s="302">
        <f>J221</f>
        <v>0</v>
      </c>
      <c r="K220" s="262">
        <f>K221</f>
        <v>0</v>
      </c>
      <c r="L220" s="261">
        <f>L221</f>
        <v>0</v>
      </c>
    </row>
    <row r="221" spans="1:15" hidden="1">
      <c r="A221" s="267">
        <v>3</v>
      </c>
      <c r="B221" s="266">
        <v>1</v>
      </c>
      <c r="C221" s="267">
        <v>3</v>
      </c>
      <c r="D221" s="265">
        <v>2</v>
      </c>
      <c r="E221" s="265">
        <v>1</v>
      </c>
      <c r="F221" s="268"/>
      <c r="G221" s="274" t="s">
        <v>154</v>
      </c>
      <c r="H221" s="319">
        <v>188</v>
      </c>
      <c r="I221" s="261">
        <f>SUM(I222:I227)</f>
        <v>0</v>
      </c>
      <c r="J221" s="261">
        <f>SUM(J222:J227)</f>
        <v>0</v>
      </c>
      <c r="K221" s="261">
        <f>SUM(K222:K227)</f>
        <v>0</v>
      </c>
      <c r="L221" s="261">
        <f>SUM(L222:L227)</f>
        <v>0</v>
      </c>
      <c r="M221" s="334"/>
      <c r="N221" s="334"/>
      <c r="O221" s="334"/>
    </row>
    <row r="222" spans="1:15" hidden="1">
      <c r="A222" s="272">
        <v>3</v>
      </c>
      <c r="B222" s="274">
        <v>1</v>
      </c>
      <c r="C222" s="272">
        <v>3</v>
      </c>
      <c r="D222" s="273">
        <v>2</v>
      </c>
      <c r="E222" s="273">
        <v>1</v>
      </c>
      <c r="F222" s="275">
        <v>1</v>
      </c>
      <c r="G222" s="274" t="s">
        <v>155</v>
      </c>
      <c r="H222" s="319">
        <v>189</v>
      </c>
      <c r="I222" s="279">
        <v>0</v>
      </c>
      <c r="J222" s="279">
        <v>0</v>
      </c>
      <c r="K222" s="279">
        <v>0</v>
      </c>
      <c r="L222" s="327">
        <v>0</v>
      </c>
    </row>
    <row r="223" spans="1:15" ht="25.5" hidden="1" customHeight="1">
      <c r="A223" s="272">
        <v>3</v>
      </c>
      <c r="B223" s="274">
        <v>1</v>
      </c>
      <c r="C223" s="272">
        <v>3</v>
      </c>
      <c r="D223" s="273">
        <v>2</v>
      </c>
      <c r="E223" s="273">
        <v>1</v>
      </c>
      <c r="F223" s="275">
        <v>2</v>
      </c>
      <c r="G223" s="274" t="s">
        <v>156</v>
      </c>
      <c r="H223" s="319">
        <v>190</v>
      </c>
      <c r="I223" s="279">
        <v>0</v>
      </c>
      <c r="J223" s="279">
        <v>0</v>
      </c>
      <c r="K223" s="279">
        <v>0</v>
      </c>
      <c r="L223" s="279">
        <v>0</v>
      </c>
    </row>
    <row r="224" spans="1:15" hidden="1">
      <c r="A224" s="272">
        <v>3</v>
      </c>
      <c r="B224" s="274">
        <v>1</v>
      </c>
      <c r="C224" s="272">
        <v>3</v>
      </c>
      <c r="D224" s="273">
        <v>2</v>
      </c>
      <c r="E224" s="273">
        <v>1</v>
      </c>
      <c r="F224" s="275">
        <v>3</v>
      </c>
      <c r="G224" s="274" t="s">
        <v>157</v>
      </c>
      <c r="H224" s="319">
        <v>191</v>
      </c>
      <c r="I224" s="279">
        <v>0</v>
      </c>
      <c r="J224" s="279">
        <v>0</v>
      </c>
      <c r="K224" s="279">
        <v>0</v>
      </c>
      <c r="L224" s="279">
        <v>0</v>
      </c>
    </row>
    <row r="225" spans="1:12" ht="25.5" hidden="1" customHeight="1">
      <c r="A225" s="272">
        <v>3</v>
      </c>
      <c r="B225" s="274">
        <v>1</v>
      </c>
      <c r="C225" s="272">
        <v>3</v>
      </c>
      <c r="D225" s="273">
        <v>2</v>
      </c>
      <c r="E225" s="273">
        <v>1</v>
      </c>
      <c r="F225" s="275">
        <v>4</v>
      </c>
      <c r="G225" s="274" t="s">
        <v>454</v>
      </c>
      <c r="H225" s="319">
        <v>192</v>
      </c>
      <c r="I225" s="279">
        <v>0</v>
      </c>
      <c r="J225" s="279">
        <v>0</v>
      </c>
      <c r="K225" s="279">
        <v>0</v>
      </c>
      <c r="L225" s="327">
        <v>0</v>
      </c>
    </row>
    <row r="226" spans="1:12" hidden="1">
      <c r="A226" s="272">
        <v>3</v>
      </c>
      <c r="B226" s="274">
        <v>1</v>
      </c>
      <c r="C226" s="272">
        <v>3</v>
      </c>
      <c r="D226" s="273">
        <v>2</v>
      </c>
      <c r="E226" s="273">
        <v>1</v>
      </c>
      <c r="F226" s="275">
        <v>5</v>
      </c>
      <c r="G226" s="266" t="s">
        <v>158</v>
      </c>
      <c r="H226" s="319">
        <v>193</v>
      </c>
      <c r="I226" s="279">
        <v>0</v>
      </c>
      <c r="J226" s="279">
        <v>0</v>
      </c>
      <c r="K226" s="279">
        <v>0</v>
      </c>
      <c r="L226" s="279">
        <v>0</v>
      </c>
    </row>
    <row r="227" spans="1:12" hidden="1">
      <c r="A227" s="272">
        <v>3</v>
      </c>
      <c r="B227" s="274">
        <v>1</v>
      </c>
      <c r="C227" s="272">
        <v>3</v>
      </c>
      <c r="D227" s="273">
        <v>2</v>
      </c>
      <c r="E227" s="273">
        <v>1</v>
      </c>
      <c r="F227" s="275">
        <v>6</v>
      </c>
      <c r="G227" s="266" t="s">
        <v>154</v>
      </c>
      <c r="H227" s="319">
        <v>194</v>
      </c>
      <c r="I227" s="279">
        <v>0</v>
      </c>
      <c r="J227" s="279">
        <v>0</v>
      </c>
      <c r="K227" s="279">
        <v>0</v>
      </c>
      <c r="L227" s="327">
        <v>0</v>
      </c>
    </row>
    <row r="228" spans="1:12" ht="25.5" hidden="1" customHeight="1">
      <c r="A228" s="267">
        <v>3</v>
      </c>
      <c r="B228" s="265">
        <v>1</v>
      </c>
      <c r="C228" s="265">
        <v>4</v>
      </c>
      <c r="D228" s="265"/>
      <c r="E228" s="265"/>
      <c r="F228" s="268"/>
      <c r="G228" s="266" t="s">
        <v>159</v>
      </c>
      <c r="H228" s="319">
        <v>195</v>
      </c>
      <c r="I228" s="282">
        <f t="shared" ref="I228:L230" si="22">I229</f>
        <v>0</v>
      </c>
      <c r="J228" s="304">
        <f t="shared" si="22"/>
        <v>0</v>
      </c>
      <c r="K228" s="283">
        <f t="shared" si="22"/>
        <v>0</v>
      </c>
      <c r="L228" s="283">
        <f t="shared" si="22"/>
        <v>0</v>
      </c>
    </row>
    <row r="229" spans="1:12" ht="25.5" hidden="1" customHeight="1">
      <c r="A229" s="285">
        <v>3</v>
      </c>
      <c r="B229" s="294">
        <v>1</v>
      </c>
      <c r="C229" s="294">
        <v>4</v>
      </c>
      <c r="D229" s="294">
        <v>1</v>
      </c>
      <c r="E229" s="294"/>
      <c r="F229" s="295"/>
      <c r="G229" s="266" t="s">
        <v>159</v>
      </c>
      <c r="H229" s="319">
        <v>196</v>
      </c>
      <c r="I229" s="289">
        <f t="shared" si="22"/>
        <v>0</v>
      </c>
      <c r="J229" s="317">
        <f t="shared" si="22"/>
        <v>0</v>
      </c>
      <c r="K229" s="290">
        <f t="shared" si="22"/>
        <v>0</v>
      </c>
      <c r="L229" s="290">
        <f t="shared" si="22"/>
        <v>0</v>
      </c>
    </row>
    <row r="230" spans="1:12" ht="25.5" hidden="1" customHeight="1">
      <c r="A230" s="272">
        <v>3</v>
      </c>
      <c r="B230" s="273">
        <v>1</v>
      </c>
      <c r="C230" s="273">
        <v>4</v>
      </c>
      <c r="D230" s="273">
        <v>1</v>
      </c>
      <c r="E230" s="273">
        <v>1</v>
      </c>
      <c r="F230" s="275"/>
      <c r="G230" s="266" t="s">
        <v>160</v>
      </c>
      <c r="H230" s="319">
        <v>197</v>
      </c>
      <c r="I230" s="261">
        <f t="shared" si="22"/>
        <v>0</v>
      </c>
      <c r="J230" s="302">
        <f t="shared" si="22"/>
        <v>0</v>
      </c>
      <c r="K230" s="262">
        <f t="shared" si="22"/>
        <v>0</v>
      </c>
      <c r="L230" s="262">
        <f t="shared" si="22"/>
        <v>0</v>
      </c>
    </row>
    <row r="231" spans="1:12" ht="25.5" hidden="1" customHeight="1">
      <c r="A231" s="276">
        <v>3</v>
      </c>
      <c r="B231" s="272">
        <v>1</v>
      </c>
      <c r="C231" s="273">
        <v>4</v>
      </c>
      <c r="D231" s="273">
        <v>1</v>
      </c>
      <c r="E231" s="273">
        <v>1</v>
      </c>
      <c r="F231" s="275">
        <v>1</v>
      </c>
      <c r="G231" s="266" t="s">
        <v>160</v>
      </c>
      <c r="H231" s="319">
        <v>198</v>
      </c>
      <c r="I231" s="279">
        <v>0</v>
      </c>
      <c r="J231" s="279">
        <v>0</v>
      </c>
      <c r="K231" s="279">
        <v>0</v>
      </c>
      <c r="L231" s="279">
        <v>0</v>
      </c>
    </row>
    <row r="232" spans="1:12" ht="25.5" hidden="1" customHeight="1">
      <c r="A232" s="276">
        <v>3</v>
      </c>
      <c r="B232" s="273">
        <v>1</v>
      </c>
      <c r="C232" s="273">
        <v>5</v>
      </c>
      <c r="D232" s="273"/>
      <c r="E232" s="273"/>
      <c r="F232" s="275"/>
      <c r="G232" s="274" t="s">
        <v>455</v>
      </c>
      <c r="H232" s="319">
        <v>199</v>
      </c>
      <c r="I232" s="261">
        <f t="shared" ref="I232:L233" si="23">I233</f>
        <v>0</v>
      </c>
      <c r="J232" s="261">
        <f t="shared" si="23"/>
        <v>0</v>
      </c>
      <c r="K232" s="261">
        <f t="shared" si="23"/>
        <v>0</v>
      </c>
      <c r="L232" s="261">
        <f t="shared" si="23"/>
        <v>0</v>
      </c>
    </row>
    <row r="233" spans="1:12" ht="25.5" hidden="1" customHeight="1">
      <c r="A233" s="276">
        <v>3</v>
      </c>
      <c r="B233" s="273">
        <v>1</v>
      </c>
      <c r="C233" s="273">
        <v>5</v>
      </c>
      <c r="D233" s="273">
        <v>1</v>
      </c>
      <c r="E233" s="273"/>
      <c r="F233" s="275"/>
      <c r="G233" s="274" t="s">
        <v>455</v>
      </c>
      <c r="H233" s="319">
        <v>200</v>
      </c>
      <c r="I233" s="261">
        <f t="shared" si="23"/>
        <v>0</v>
      </c>
      <c r="J233" s="261">
        <f t="shared" si="23"/>
        <v>0</v>
      </c>
      <c r="K233" s="261">
        <f t="shared" si="23"/>
        <v>0</v>
      </c>
      <c r="L233" s="261">
        <f t="shared" si="23"/>
        <v>0</v>
      </c>
    </row>
    <row r="234" spans="1:12" ht="25.5" hidden="1" customHeight="1">
      <c r="A234" s="276">
        <v>3</v>
      </c>
      <c r="B234" s="273">
        <v>1</v>
      </c>
      <c r="C234" s="273">
        <v>5</v>
      </c>
      <c r="D234" s="273">
        <v>1</v>
      </c>
      <c r="E234" s="273">
        <v>1</v>
      </c>
      <c r="F234" s="275"/>
      <c r="G234" s="274" t="s">
        <v>455</v>
      </c>
      <c r="H234" s="319">
        <v>201</v>
      </c>
      <c r="I234" s="261">
        <f>SUM(I235:I237)</f>
        <v>0</v>
      </c>
      <c r="J234" s="261">
        <f>SUM(J235:J237)</f>
        <v>0</v>
      </c>
      <c r="K234" s="261">
        <f>SUM(K235:K237)</f>
        <v>0</v>
      </c>
      <c r="L234" s="261">
        <f>SUM(L235:L237)</f>
        <v>0</v>
      </c>
    </row>
    <row r="235" spans="1:12" hidden="1">
      <c r="A235" s="276">
        <v>3</v>
      </c>
      <c r="B235" s="273">
        <v>1</v>
      </c>
      <c r="C235" s="273">
        <v>5</v>
      </c>
      <c r="D235" s="273">
        <v>1</v>
      </c>
      <c r="E235" s="273">
        <v>1</v>
      </c>
      <c r="F235" s="275">
        <v>1</v>
      </c>
      <c r="G235" s="329" t="s">
        <v>161</v>
      </c>
      <c r="H235" s="319">
        <v>202</v>
      </c>
      <c r="I235" s="279">
        <v>0</v>
      </c>
      <c r="J235" s="279">
        <v>0</v>
      </c>
      <c r="K235" s="279">
        <v>0</v>
      </c>
      <c r="L235" s="279">
        <v>0</v>
      </c>
    </row>
    <row r="236" spans="1:12" hidden="1">
      <c r="A236" s="276">
        <v>3</v>
      </c>
      <c r="B236" s="273">
        <v>1</v>
      </c>
      <c r="C236" s="273">
        <v>5</v>
      </c>
      <c r="D236" s="273">
        <v>1</v>
      </c>
      <c r="E236" s="273">
        <v>1</v>
      </c>
      <c r="F236" s="275">
        <v>2</v>
      </c>
      <c r="G236" s="329" t="s">
        <v>162</v>
      </c>
      <c r="H236" s="319">
        <v>203</v>
      </c>
      <c r="I236" s="279">
        <v>0</v>
      </c>
      <c r="J236" s="279">
        <v>0</v>
      </c>
      <c r="K236" s="279">
        <v>0</v>
      </c>
      <c r="L236" s="279">
        <v>0</v>
      </c>
    </row>
    <row r="237" spans="1:12" ht="25.5" hidden="1" customHeight="1">
      <c r="A237" s="276">
        <v>3</v>
      </c>
      <c r="B237" s="273">
        <v>1</v>
      </c>
      <c r="C237" s="273">
        <v>5</v>
      </c>
      <c r="D237" s="273">
        <v>1</v>
      </c>
      <c r="E237" s="273">
        <v>1</v>
      </c>
      <c r="F237" s="275">
        <v>3</v>
      </c>
      <c r="G237" s="329" t="s">
        <v>163</v>
      </c>
      <c r="H237" s="319">
        <v>204</v>
      </c>
      <c r="I237" s="279">
        <v>0</v>
      </c>
      <c r="J237" s="279">
        <v>0</v>
      </c>
      <c r="K237" s="279">
        <v>0</v>
      </c>
      <c r="L237" s="279">
        <v>0</v>
      </c>
    </row>
    <row r="238" spans="1:12" ht="38.25" hidden="1" customHeight="1">
      <c r="A238" s="257">
        <v>3</v>
      </c>
      <c r="B238" s="258">
        <v>2</v>
      </c>
      <c r="C238" s="258"/>
      <c r="D238" s="258"/>
      <c r="E238" s="258"/>
      <c r="F238" s="260"/>
      <c r="G238" s="259" t="s">
        <v>164</v>
      </c>
      <c r="H238" s="319">
        <v>205</v>
      </c>
      <c r="I238" s="261">
        <f>SUM(I239+I271)</f>
        <v>0</v>
      </c>
      <c r="J238" s="302">
        <f>SUM(J239+J271)</f>
        <v>0</v>
      </c>
      <c r="K238" s="262">
        <f>SUM(K239+K271)</f>
        <v>0</v>
      </c>
      <c r="L238" s="262">
        <f>SUM(L239+L271)</f>
        <v>0</v>
      </c>
    </row>
    <row r="239" spans="1:12" ht="38.25" hidden="1" customHeight="1">
      <c r="A239" s="285">
        <v>3</v>
      </c>
      <c r="B239" s="293">
        <v>2</v>
      </c>
      <c r="C239" s="294">
        <v>1</v>
      </c>
      <c r="D239" s="294"/>
      <c r="E239" s="294"/>
      <c r="F239" s="295"/>
      <c r="G239" s="296" t="s">
        <v>165</v>
      </c>
      <c r="H239" s="319">
        <v>206</v>
      </c>
      <c r="I239" s="289">
        <f>SUM(I240+I249+I253+I257+I261+I264+I267)</f>
        <v>0</v>
      </c>
      <c r="J239" s="317">
        <f>SUM(J240+J249+J253+J257+J261+J264+J267)</f>
        <v>0</v>
      </c>
      <c r="K239" s="290">
        <f>SUM(K240+K249+K253+K257+K261+K264+K267)</f>
        <v>0</v>
      </c>
      <c r="L239" s="290">
        <f>SUM(L240+L249+L253+L257+L261+L264+L267)</f>
        <v>0</v>
      </c>
    </row>
    <row r="240" spans="1:12" hidden="1">
      <c r="A240" s="272">
        <v>3</v>
      </c>
      <c r="B240" s="273">
        <v>2</v>
      </c>
      <c r="C240" s="273">
        <v>1</v>
      </c>
      <c r="D240" s="273">
        <v>1</v>
      </c>
      <c r="E240" s="273"/>
      <c r="F240" s="275"/>
      <c r="G240" s="274" t="s">
        <v>166</v>
      </c>
      <c r="H240" s="319">
        <v>207</v>
      </c>
      <c r="I240" s="289">
        <f>I241</f>
        <v>0</v>
      </c>
      <c r="J240" s="289">
        <f>J241</f>
        <v>0</v>
      </c>
      <c r="K240" s="289">
        <f>K241</f>
        <v>0</v>
      </c>
      <c r="L240" s="289">
        <f>L241</f>
        <v>0</v>
      </c>
    </row>
    <row r="241" spans="1:12" hidden="1">
      <c r="A241" s="272">
        <v>3</v>
      </c>
      <c r="B241" s="272">
        <v>2</v>
      </c>
      <c r="C241" s="273">
        <v>1</v>
      </c>
      <c r="D241" s="273">
        <v>1</v>
      </c>
      <c r="E241" s="273">
        <v>1</v>
      </c>
      <c r="F241" s="275"/>
      <c r="G241" s="274" t="s">
        <v>167</v>
      </c>
      <c r="H241" s="319">
        <v>208</v>
      </c>
      <c r="I241" s="261">
        <f>SUM(I242:I242)</f>
        <v>0</v>
      </c>
      <c r="J241" s="302">
        <f>SUM(J242:J242)</f>
        <v>0</v>
      </c>
      <c r="K241" s="262">
        <f>SUM(K242:K242)</f>
        <v>0</v>
      </c>
      <c r="L241" s="262">
        <f>SUM(L242:L242)</f>
        <v>0</v>
      </c>
    </row>
    <row r="242" spans="1:12" hidden="1">
      <c r="A242" s="285">
        <v>3</v>
      </c>
      <c r="B242" s="285">
        <v>2</v>
      </c>
      <c r="C242" s="294">
        <v>1</v>
      </c>
      <c r="D242" s="294">
        <v>1</v>
      </c>
      <c r="E242" s="294">
        <v>1</v>
      </c>
      <c r="F242" s="295">
        <v>1</v>
      </c>
      <c r="G242" s="296" t="s">
        <v>167</v>
      </c>
      <c r="H242" s="319">
        <v>209</v>
      </c>
      <c r="I242" s="279">
        <v>0</v>
      </c>
      <c r="J242" s="279">
        <v>0</v>
      </c>
      <c r="K242" s="279">
        <v>0</v>
      </c>
      <c r="L242" s="279">
        <v>0</v>
      </c>
    </row>
    <row r="243" spans="1:12" hidden="1">
      <c r="A243" s="285">
        <v>3</v>
      </c>
      <c r="B243" s="294">
        <v>2</v>
      </c>
      <c r="C243" s="294">
        <v>1</v>
      </c>
      <c r="D243" s="294">
        <v>1</v>
      </c>
      <c r="E243" s="294">
        <v>2</v>
      </c>
      <c r="F243" s="295"/>
      <c r="G243" s="296" t="s">
        <v>168</v>
      </c>
      <c r="H243" s="319">
        <v>210</v>
      </c>
      <c r="I243" s="261">
        <f>SUM(I244:I245)</f>
        <v>0</v>
      </c>
      <c r="J243" s="261">
        <f>SUM(J244:J245)</f>
        <v>0</v>
      </c>
      <c r="K243" s="261">
        <f>SUM(K244:K245)</f>
        <v>0</v>
      </c>
      <c r="L243" s="261">
        <f>SUM(L244:L245)</f>
        <v>0</v>
      </c>
    </row>
    <row r="244" spans="1:12" hidden="1">
      <c r="A244" s="285">
        <v>3</v>
      </c>
      <c r="B244" s="294">
        <v>2</v>
      </c>
      <c r="C244" s="294">
        <v>1</v>
      </c>
      <c r="D244" s="294">
        <v>1</v>
      </c>
      <c r="E244" s="294">
        <v>2</v>
      </c>
      <c r="F244" s="295">
        <v>1</v>
      </c>
      <c r="G244" s="296" t="s">
        <v>169</v>
      </c>
      <c r="H244" s="319">
        <v>211</v>
      </c>
      <c r="I244" s="279">
        <v>0</v>
      </c>
      <c r="J244" s="279">
        <v>0</v>
      </c>
      <c r="K244" s="279">
        <v>0</v>
      </c>
      <c r="L244" s="279">
        <v>0</v>
      </c>
    </row>
    <row r="245" spans="1:12" hidden="1">
      <c r="A245" s="285">
        <v>3</v>
      </c>
      <c r="B245" s="294">
        <v>2</v>
      </c>
      <c r="C245" s="294">
        <v>1</v>
      </c>
      <c r="D245" s="294">
        <v>1</v>
      </c>
      <c r="E245" s="294">
        <v>2</v>
      </c>
      <c r="F245" s="295">
        <v>2</v>
      </c>
      <c r="G245" s="296" t="s">
        <v>170</v>
      </c>
      <c r="H245" s="319">
        <v>212</v>
      </c>
      <c r="I245" s="279">
        <v>0</v>
      </c>
      <c r="J245" s="279">
        <v>0</v>
      </c>
      <c r="K245" s="279">
        <v>0</v>
      </c>
      <c r="L245" s="279">
        <v>0</v>
      </c>
    </row>
    <row r="246" spans="1:12" hidden="1">
      <c r="A246" s="285">
        <v>3</v>
      </c>
      <c r="B246" s="294">
        <v>2</v>
      </c>
      <c r="C246" s="294">
        <v>1</v>
      </c>
      <c r="D246" s="294">
        <v>1</v>
      </c>
      <c r="E246" s="294">
        <v>3</v>
      </c>
      <c r="F246" s="335"/>
      <c r="G246" s="296" t="s">
        <v>171</v>
      </c>
      <c r="H246" s="319">
        <v>213</v>
      </c>
      <c r="I246" s="261">
        <f>SUM(I247:I248)</f>
        <v>0</v>
      </c>
      <c r="J246" s="261">
        <f>SUM(J247:J248)</f>
        <v>0</v>
      </c>
      <c r="K246" s="261">
        <f>SUM(K247:K248)</f>
        <v>0</v>
      </c>
      <c r="L246" s="261">
        <f>SUM(L247:L248)</f>
        <v>0</v>
      </c>
    </row>
    <row r="247" spans="1:12" hidden="1">
      <c r="A247" s="285">
        <v>3</v>
      </c>
      <c r="B247" s="294">
        <v>2</v>
      </c>
      <c r="C247" s="294">
        <v>1</v>
      </c>
      <c r="D247" s="294">
        <v>1</v>
      </c>
      <c r="E247" s="294">
        <v>3</v>
      </c>
      <c r="F247" s="295">
        <v>1</v>
      </c>
      <c r="G247" s="296" t="s">
        <v>172</v>
      </c>
      <c r="H247" s="319">
        <v>214</v>
      </c>
      <c r="I247" s="279">
        <v>0</v>
      </c>
      <c r="J247" s="279">
        <v>0</v>
      </c>
      <c r="K247" s="279">
        <v>0</v>
      </c>
      <c r="L247" s="279">
        <v>0</v>
      </c>
    </row>
    <row r="248" spans="1:12" hidden="1">
      <c r="A248" s="285">
        <v>3</v>
      </c>
      <c r="B248" s="294">
        <v>2</v>
      </c>
      <c r="C248" s="294">
        <v>1</v>
      </c>
      <c r="D248" s="294">
        <v>1</v>
      </c>
      <c r="E248" s="294">
        <v>3</v>
      </c>
      <c r="F248" s="295">
        <v>2</v>
      </c>
      <c r="G248" s="296" t="s">
        <v>173</v>
      </c>
      <c r="H248" s="319">
        <v>215</v>
      </c>
      <c r="I248" s="279">
        <v>0</v>
      </c>
      <c r="J248" s="279">
        <v>0</v>
      </c>
      <c r="K248" s="279">
        <v>0</v>
      </c>
      <c r="L248" s="279">
        <v>0</v>
      </c>
    </row>
    <row r="249" spans="1:12" hidden="1">
      <c r="A249" s="272">
        <v>3</v>
      </c>
      <c r="B249" s="273">
        <v>2</v>
      </c>
      <c r="C249" s="273">
        <v>1</v>
      </c>
      <c r="D249" s="273">
        <v>2</v>
      </c>
      <c r="E249" s="273"/>
      <c r="F249" s="275"/>
      <c r="G249" s="274" t="s">
        <v>174</v>
      </c>
      <c r="H249" s="319">
        <v>216</v>
      </c>
      <c r="I249" s="261">
        <f>I250</f>
        <v>0</v>
      </c>
      <c r="J249" s="261">
        <f>J250</f>
        <v>0</v>
      </c>
      <c r="K249" s="261">
        <f>K250</f>
        <v>0</v>
      </c>
      <c r="L249" s="261">
        <f>L250</f>
        <v>0</v>
      </c>
    </row>
    <row r="250" spans="1:12" hidden="1">
      <c r="A250" s="272">
        <v>3</v>
      </c>
      <c r="B250" s="273">
        <v>2</v>
      </c>
      <c r="C250" s="273">
        <v>1</v>
      </c>
      <c r="D250" s="273">
        <v>2</v>
      </c>
      <c r="E250" s="273">
        <v>1</v>
      </c>
      <c r="F250" s="275"/>
      <c r="G250" s="274" t="s">
        <v>174</v>
      </c>
      <c r="H250" s="319">
        <v>217</v>
      </c>
      <c r="I250" s="261">
        <f>SUM(I251:I252)</f>
        <v>0</v>
      </c>
      <c r="J250" s="302">
        <f>SUM(J251:J252)</f>
        <v>0</v>
      </c>
      <c r="K250" s="262">
        <f>SUM(K251:K252)</f>
        <v>0</v>
      </c>
      <c r="L250" s="262">
        <f>SUM(L251:L252)</f>
        <v>0</v>
      </c>
    </row>
    <row r="251" spans="1:12" ht="25.5" hidden="1" customHeight="1">
      <c r="A251" s="285">
        <v>3</v>
      </c>
      <c r="B251" s="293">
        <v>2</v>
      </c>
      <c r="C251" s="294">
        <v>1</v>
      </c>
      <c r="D251" s="294">
        <v>2</v>
      </c>
      <c r="E251" s="294">
        <v>1</v>
      </c>
      <c r="F251" s="295">
        <v>1</v>
      </c>
      <c r="G251" s="296" t="s">
        <v>175</v>
      </c>
      <c r="H251" s="319">
        <v>218</v>
      </c>
      <c r="I251" s="279">
        <v>0</v>
      </c>
      <c r="J251" s="279">
        <v>0</v>
      </c>
      <c r="K251" s="279">
        <v>0</v>
      </c>
      <c r="L251" s="279">
        <v>0</v>
      </c>
    </row>
    <row r="252" spans="1:12" ht="25.5" hidden="1" customHeight="1">
      <c r="A252" s="272">
        <v>3</v>
      </c>
      <c r="B252" s="273">
        <v>2</v>
      </c>
      <c r="C252" s="273">
        <v>1</v>
      </c>
      <c r="D252" s="273">
        <v>2</v>
      </c>
      <c r="E252" s="273">
        <v>1</v>
      </c>
      <c r="F252" s="275">
        <v>2</v>
      </c>
      <c r="G252" s="274" t="s">
        <v>176</v>
      </c>
      <c r="H252" s="319">
        <v>219</v>
      </c>
      <c r="I252" s="279">
        <v>0</v>
      </c>
      <c r="J252" s="279">
        <v>0</v>
      </c>
      <c r="K252" s="279">
        <v>0</v>
      </c>
      <c r="L252" s="279">
        <v>0</v>
      </c>
    </row>
    <row r="253" spans="1:12" ht="25.5" hidden="1" customHeight="1">
      <c r="A253" s="267">
        <v>3</v>
      </c>
      <c r="B253" s="265">
        <v>2</v>
      </c>
      <c r="C253" s="265">
        <v>1</v>
      </c>
      <c r="D253" s="265">
        <v>3</v>
      </c>
      <c r="E253" s="265"/>
      <c r="F253" s="268"/>
      <c r="G253" s="266" t="s">
        <v>177</v>
      </c>
      <c r="H253" s="319">
        <v>220</v>
      </c>
      <c r="I253" s="282">
        <f>I254</f>
        <v>0</v>
      </c>
      <c r="J253" s="304">
        <f>J254</f>
        <v>0</v>
      </c>
      <c r="K253" s="283">
        <f>K254</f>
        <v>0</v>
      </c>
      <c r="L253" s="283">
        <f>L254</f>
        <v>0</v>
      </c>
    </row>
    <row r="254" spans="1:12" ht="25.5" hidden="1" customHeight="1">
      <c r="A254" s="272">
        <v>3</v>
      </c>
      <c r="B254" s="273">
        <v>2</v>
      </c>
      <c r="C254" s="273">
        <v>1</v>
      </c>
      <c r="D254" s="273">
        <v>3</v>
      </c>
      <c r="E254" s="273">
        <v>1</v>
      </c>
      <c r="F254" s="275"/>
      <c r="G254" s="266" t="s">
        <v>177</v>
      </c>
      <c r="H254" s="319">
        <v>221</v>
      </c>
      <c r="I254" s="261">
        <f>I255+I256</f>
        <v>0</v>
      </c>
      <c r="J254" s="261">
        <f>J255+J256</f>
        <v>0</v>
      </c>
      <c r="K254" s="261">
        <f>K255+K256</f>
        <v>0</v>
      </c>
      <c r="L254" s="261">
        <f>L255+L256</f>
        <v>0</v>
      </c>
    </row>
    <row r="255" spans="1:12" ht="25.5" hidden="1" customHeight="1">
      <c r="A255" s="272">
        <v>3</v>
      </c>
      <c r="B255" s="273">
        <v>2</v>
      </c>
      <c r="C255" s="273">
        <v>1</v>
      </c>
      <c r="D255" s="273">
        <v>3</v>
      </c>
      <c r="E255" s="273">
        <v>1</v>
      </c>
      <c r="F255" s="275">
        <v>1</v>
      </c>
      <c r="G255" s="274" t="s">
        <v>178</v>
      </c>
      <c r="H255" s="319">
        <v>222</v>
      </c>
      <c r="I255" s="279">
        <v>0</v>
      </c>
      <c r="J255" s="279">
        <v>0</v>
      </c>
      <c r="K255" s="279">
        <v>0</v>
      </c>
      <c r="L255" s="279">
        <v>0</v>
      </c>
    </row>
    <row r="256" spans="1:12" ht="25.5" hidden="1" customHeight="1">
      <c r="A256" s="272">
        <v>3</v>
      </c>
      <c r="B256" s="273">
        <v>2</v>
      </c>
      <c r="C256" s="273">
        <v>1</v>
      </c>
      <c r="D256" s="273">
        <v>3</v>
      </c>
      <c r="E256" s="273">
        <v>1</v>
      </c>
      <c r="F256" s="275">
        <v>2</v>
      </c>
      <c r="G256" s="274" t="s">
        <v>179</v>
      </c>
      <c r="H256" s="319">
        <v>223</v>
      </c>
      <c r="I256" s="327">
        <v>0</v>
      </c>
      <c r="J256" s="324">
        <v>0</v>
      </c>
      <c r="K256" s="327">
        <v>0</v>
      </c>
      <c r="L256" s="327">
        <v>0</v>
      </c>
    </row>
    <row r="257" spans="1:12" hidden="1">
      <c r="A257" s="272">
        <v>3</v>
      </c>
      <c r="B257" s="273">
        <v>2</v>
      </c>
      <c r="C257" s="273">
        <v>1</v>
      </c>
      <c r="D257" s="273">
        <v>4</v>
      </c>
      <c r="E257" s="273"/>
      <c r="F257" s="275"/>
      <c r="G257" s="274" t="s">
        <v>180</v>
      </c>
      <c r="H257" s="319">
        <v>224</v>
      </c>
      <c r="I257" s="261">
        <f>I258</f>
        <v>0</v>
      </c>
      <c r="J257" s="262">
        <f>J258</f>
        <v>0</v>
      </c>
      <c r="K257" s="261">
        <f>K258</f>
        <v>0</v>
      </c>
      <c r="L257" s="262">
        <f>L258</f>
        <v>0</v>
      </c>
    </row>
    <row r="258" spans="1:12" hidden="1">
      <c r="A258" s="267">
        <v>3</v>
      </c>
      <c r="B258" s="265">
        <v>2</v>
      </c>
      <c r="C258" s="265">
        <v>1</v>
      </c>
      <c r="D258" s="265">
        <v>4</v>
      </c>
      <c r="E258" s="265">
        <v>1</v>
      </c>
      <c r="F258" s="268"/>
      <c r="G258" s="266" t="s">
        <v>180</v>
      </c>
      <c r="H258" s="319">
        <v>225</v>
      </c>
      <c r="I258" s="282">
        <f>SUM(I259:I260)</f>
        <v>0</v>
      </c>
      <c r="J258" s="304">
        <f>SUM(J259:J260)</f>
        <v>0</v>
      </c>
      <c r="K258" s="283">
        <f>SUM(K259:K260)</f>
        <v>0</v>
      </c>
      <c r="L258" s="283">
        <f>SUM(L259:L260)</f>
        <v>0</v>
      </c>
    </row>
    <row r="259" spans="1:12" ht="25.5" hidden="1" customHeight="1">
      <c r="A259" s="272">
        <v>3</v>
      </c>
      <c r="B259" s="273">
        <v>2</v>
      </c>
      <c r="C259" s="273">
        <v>1</v>
      </c>
      <c r="D259" s="273">
        <v>4</v>
      </c>
      <c r="E259" s="273">
        <v>1</v>
      </c>
      <c r="F259" s="275">
        <v>1</v>
      </c>
      <c r="G259" s="274" t="s">
        <v>181</v>
      </c>
      <c r="H259" s="319">
        <v>226</v>
      </c>
      <c r="I259" s="279">
        <v>0</v>
      </c>
      <c r="J259" s="279">
        <v>0</v>
      </c>
      <c r="K259" s="279">
        <v>0</v>
      </c>
      <c r="L259" s="279">
        <v>0</v>
      </c>
    </row>
    <row r="260" spans="1:12" ht="25.5" hidden="1" customHeight="1">
      <c r="A260" s="272">
        <v>3</v>
      </c>
      <c r="B260" s="273">
        <v>2</v>
      </c>
      <c r="C260" s="273">
        <v>1</v>
      </c>
      <c r="D260" s="273">
        <v>4</v>
      </c>
      <c r="E260" s="273">
        <v>1</v>
      </c>
      <c r="F260" s="275">
        <v>2</v>
      </c>
      <c r="G260" s="274" t="s">
        <v>182</v>
      </c>
      <c r="H260" s="319">
        <v>227</v>
      </c>
      <c r="I260" s="279">
        <v>0</v>
      </c>
      <c r="J260" s="279">
        <v>0</v>
      </c>
      <c r="K260" s="279">
        <v>0</v>
      </c>
      <c r="L260" s="279">
        <v>0</v>
      </c>
    </row>
    <row r="261" spans="1:12" hidden="1">
      <c r="A261" s="272">
        <v>3</v>
      </c>
      <c r="B261" s="273">
        <v>2</v>
      </c>
      <c r="C261" s="273">
        <v>1</v>
      </c>
      <c r="D261" s="273">
        <v>5</v>
      </c>
      <c r="E261" s="273"/>
      <c r="F261" s="275"/>
      <c r="G261" s="274" t="s">
        <v>183</v>
      </c>
      <c r="H261" s="319">
        <v>228</v>
      </c>
      <c r="I261" s="261">
        <f t="shared" ref="I261:L262" si="24">I262</f>
        <v>0</v>
      </c>
      <c r="J261" s="302">
        <f t="shared" si="24"/>
        <v>0</v>
      </c>
      <c r="K261" s="262">
        <f t="shared" si="24"/>
        <v>0</v>
      </c>
      <c r="L261" s="262">
        <f t="shared" si="24"/>
        <v>0</v>
      </c>
    </row>
    <row r="262" spans="1:12" hidden="1">
      <c r="A262" s="272">
        <v>3</v>
      </c>
      <c r="B262" s="273">
        <v>2</v>
      </c>
      <c r="C262" s="273">
        <v>1</v>
      </c>
      <c r="D262" s="273">
        <v>5</v>
      </c>
      <c r="E262" s="273">
        <v>1</v>
      </c>
      <c r="F262" s="275"/>
      <c r="G262" s="274" t="s">
        <v>183</v>
      </c>
      <c r="H262" s="319">
        <v>229</v>
      </c>
      <c r="I262" s="262">
        <f t="shared" si="24"/>
        <v>0</v>
      </c>
      <c r="J262" s="302">
        <f t="shared" si="24"/>
        <v>0</v>
      </c>
      <c r="K262" s="262">
        <f t="shared" si="24"/>
        <v>0</v>
      </c>
      <c r="L262" s="262">
        <f t="shared" si="24"/>
        <v>0</v>
      </c>
    </row>
    <row r="263" spans="1:12" hidden="1">
      <c r="A263" s="293">
        <v>3</v>
      </c>
      <c r="B263" s="294">
        <v>2</v>
      </c>
      <c r="C263" s="294">
        <v>1</v>
      </c>
      <c r="D263" s="294">
        <v>5</v>
      </c>
      <c r="E263" s="294">
        <v>1</v>
      </c>
      <c r="F263" s="295">
        <v>1</v>
      </c>
      <c r="G263" s="274" t="s">
        <v>183</v>
      </c>
      <c r="H263" s="319">
        <v>230</v>
      </c>
      <c r="I263" s="327">
        <v>0</v>
      </c>
      <c r="J263" s="327">
        <v>0</v>
      </c>
      <c r="K263" s="327">
        <v>0</v>
      </c>
      <c r="L263" s="327">
        <v>0</v>
      </c>
    </row>
    <row r="264" spans="1:12" hidden="1">
      <c r="A264" s="272">
        <v>3</v>
      </c>
      <c r="B264" s="273">
        <v>2</v>
      </c>
      <c r="C264" s="273">
        <v>1</v>
      </c>
      <c r="D264" s="273">
        <v>6</v>
      </c>
      <c r="E264" s="273"/>
      <c r="F264" s="275"/>
      <c r="G264" s="274" t="s">
        <v>184</v>
      </c>
      <c r="H264" s="319">
        <v>231</v>
      </c>
      <c r="I264" s="261">
        <f t="shared" ref="I264:L265" si="25">I265</f>
        <v>0</v>
      </c>
      <c r="J264" s="302">
        <f t="shared" si="25"/>
        <v>0</v>
      </c>
      <c r="K264" s="262">
        <f t="shared" si="25"/>
        <v>0</v>
      </c>
      <c r="L264" s="262">
        <f t="shared" si="25"/>
        <v>0</v>
      </c>
    </row>
    <row r="265" spans="1:12" hidden="1">
      <c r="A265" s="272">
        <v>3</v>
      </c>
      <c r="B265" s="272">
        <v>2</v>
      </c>
      <c r="C265" s="273">
        <v>1</v>
      </c>
      <c r="D265" s="273">
        <v>6</v>
      </c>
      <c r="E265" s="273">
        <v>1</v>
      </c>
      <c r="F265" s="275"/>
      <c r="G265" s="274" t="s">
        <v>184</v>
      </c>
      <c r="H265" s="319">
        <v>232</v>
      </c>
      <c r="I265" s="261">
        <f t="shared" si="25"/>
        <v>0</v>
      </c>
      <c r="J265" s="302">
        <f t="shared" si="25"/>
        <v>0</v>
      </c>
      <c r="K265" s="262">
        <f t="shared" si="25"/>
        <v>0</v>
      </c>
      <c r="L265" s="262">
        <f t="shared" si="25"/>
        <v>0</v>
      </c>
    </row>
    <row r="266" spans="1:12" hidden="1">
      <c r="A266" s="267">
        <v>3</v>
      </c>
      <c r="B266" s="267">
        <v>2</v>
      </c>
      <c r="C266" s="273">
        <v>1</v>
      </c>
      <c r="D266" s="273">
        <v>6</v>
      </c>
      <c r="E266" s="273">
        <v>1</v>
      </c>
      <c r="F266" s="275">
        <v>1</v>
      </c>
      <c r="G266" s="274" t="s">
        <v>184</v>
      </c>
      <c r="H266" s="319">
        <v>233</v>
      </c>
      <c r="I266" s="327">
        <v>0</v>
      </c>
      <c r="J266" s="327">
        <v>0</v>
      </c>
      <c r="K266" s="327">
        <v>0</v>
      </c>
      <c r="L266" s="327">
        <v>0</v>
      </c>
    </row>
    <row r="267" spans="1:12" hidden="1">
      <c r="A267" s="272">
        <v>3</v>
      </c>
      <c r="B267" s="272">
        <v>2</v>
      </c>
      <c r="C267" s="273">
        <v>1</v>
      </c>
      <c r="D267" s="273">
        <v>7</v>
      </c>
      <c r="E267" s="273"/>
      <c r="F267" s="275"/>
      <c r="G267" s="274" t="s">
        <v>185</v>
      </c>
      <c r="H267" s="319">
        <v>234</v>
      </c>
      <c r="I267" s="261">
        <f>I268</f>
        <v>0</v>
      </c>
      <c r="J267" s="302">
        <f>J268</f>
        <v>0</v>
      </c>
      <c r="K267" s="262">
        <f>K268</f>
        <v>0</v>
      </c>
      <c r="L267" s="262">
        <f>L268</f>
        <v>0</v>
      </c>
    </row>
    <row r="268" spans="1:12" hidden="1">
      <c r="A268" s="272">
        <v>3</v>
      </c>
      <c r="B268" s="273">
        <v>2</v>
      </c>
      <c r="C268" s="273">
        <v>1</v>
      </c>
      <c r="D268" s="273">
        <v>7</v>
      </c>
      <c r="E268" s="273">
        <v>1</v>
      </c>
      <c r="F268" s="275"/>
      <c r="G268" s="274" t="s">
        <v>185</v>
      </c>
      <c r="H268" s="319">
        <v>235</v>
      </c>
      <c r="I268" s="261">
        <f>I269+I270</f>
        <v>0</v>
      </c>
      <c r="J268" s="261">
        <f>J269+J270</f>
        <v>0</v>
      </c>
      <c r="K268" s="261">
        <f>K269+K270</f>
        <v>0</v>
      </c>
      <c r="L268" s="261">
        <f>L269+L270</f>
        <v>0</v>
      </c>
    </row>
    <row r="269" spans="1:12" ht="25.5" hidden="1" customHeight="1">
      <c r="A269" s="272">
        <v>3</v>
      </c>
      <c r="B269" s="273">
        <v>2</v>
      </c>
      <c r="C269" s="273">
        <v>1</v>
      </c>
      <c r="D269" s="273">
        <v>7</v>
      </c>
      <c r="E269" s="273">
        <v>1</v>
      </c>
      <c r="F269" s="275">
        <v>1</v>
      </c>
      <c r="G269" s="274" t="s">
        <v>186</v>
      </c>
      <c r="H269" s="319">
        <v>236</v>
      </c>
      <c r="I269" s="278">
        <v>0</v>
      </c>
      <c r="J269" s="279">
        <v>0</v>
      </c>
      <c r="K269" s="279">
        <v>0</v>
      </c>
      <c r="L269" s="279">
        <v>0</v>
      </c>
    </row>
    <row r="270" spans="1:12" ht="25.5" hidden="1" customHeight="1">
      <c r="A270" s="272">
        <v>3</v>
      </c>
      <c r="B270" s="273">
        <v>2</v>
      </c>
      <c r="C270" s="273">
        <v>1</v>
      </c>
      <c r="D270" s="273">
        <v>7</v>
      </c>
      <c r="E270" s="273">
        <v>1</v>
      </c>
      <c r="F270" s="275">
        <v>2</v>
      </c>
      <c r="G270" s="274" t="s">
        <v>187</v>
      </c>
      <c r="H270" s="319">
        <v>237</v>
      </c>
      <c r="I270" s="279">
        <v>0</v>
      </c>
      <c r="J270" s="279">
        <v>0</v>
      </c>
      <c r="K270" s="279">
        <v>0</v>
      </c>
      <c r="L270" s="279">
        <v>0</v>
      </c>
    </row>
    <row r="271" spans="1:12" ht="38.25" hidden="1" customHeight="1">
      <c r="A271" s="272">
        <v>3</v>
      </c>
      <c r="B271" s="273">
        <v>2</v>
      </c>
      <c r="C271" s="273">
        <v>2</v>
      </c>
      <c r="D271" s="336"/>
      <c r="E271" s="336"/>
      <c r="F271" s="337"/>
      <c r="G271" s="274" t="s">
        <v>188</v>
      </c>
      <c r="H271" s="319">
        <v>238</v>
      </c>
      <c r="I271" s="261">
        <f>SUM(I272+I281+I285+I289+I293+I296+I299)</f>
        <v>0</v>
      </c>
      <c r="J271" s="302">
        <f>SUM(J272+J281+J285+J289+J293+J296+J299)</f>
        <v>0</v>
      </c>
      <c r="K271" s="262">
        <f>SUM(K272+K281+K285+K289+K293+K296+K299)</f>
        <v>0</v>
      </c>
      <c r="L271" s="262">
        <f>SUM(L272+L281+L285+L289+L293+L296+L299)</f>
        <v>0</v>
      </c>
    </row>
    <row r="272" spans="1:12" hidden="1">
      <c r="A272" s="272">
        <v>3</v>
      </c>
      <c r="B272" s="273">
        <v>2</v>
      </c>
      <c r="C272" s="273">
        <v>2</v>
      </c>
      <c r="D272" s="273">
        <v>1</v>
      </c>
      <c r="E272" s="273"/>
      <c r="F272" s="275"/>
      <c r="G272" s="274" t="s">
        <v>189</v>
      </c>
      <c r="H272" s="319">
        <v>239</v>
      </c>
      <c r="I272" s="261">
        <f>I273</f>
        <v>0</v>
      </c>
      <c r="J272" s="261">
        <f>J273</f>
        <v>0</v>
      </c>
      <c r="K272" s="261">
        <f>K273</f>
        <v>0</v>
      </c>
      <c r="L272" s="261">
        <f>L273</f>
        <v>0</v>
      </c>
    </row>
    <row r="273" spans="1:12" hidden="1">
      <c r="A273" s="276">
        <v>3</v>
      </c>
      <c r="B273" s="272">
        <v>2</v>
      </c>
      <c r="C273" s="273">
        <v>2</v>
      </c>
      <c r="D273" s="273">
        <v>1</v>
      </c>
      <c r="E273" s="273">
        <v>1</v>
      </c>
      <c r="F273" s="275"/>
      <c r="G273" s="274" t="s">
        <v>167</v>
      </c>
      <c r="H273" s="319">
        <v>240</v>
      </c>
      <c r="I273" s="261">
        <f>SUM(I274)</f>
        <v>0</v>
      </c>
      <c r="J273" s="261">
        <f>SUM(J274)</f>
        <v>0</v>
      </c>
      <c r="K273" s="261">
        <f>SUM(K274)</f>
        <v>0</v>
      </c>
      <c r="L273" s="261">
        <f>SUM(L274)</f>
        <v>0</v>
      </c>
    </row>
    <row r="274" spans="1:12" hidden="1">
      <c r="A274" s="276">
        <v>3</v>
      </c>
      <c r="B274" s="272">
        <v>2</v>
      </c>
      <c r="C274" s="273">
        <v>2</v>
      </c>
      <c r="D274" s="273">
        <v>1</v>
      </c>
      <c r="E274" s="273">
        <v>1</v>
      </c>
      <c r="F274" s="275">
        <v>1</v>
      </c>
      <c r="G274" s="274" t="s">
        <v>167</v>
      </c>
      <c r="H274" s="319">
        <v>241</v>
      </c>
      <c r="I274" s="279">
        <v>0</v>
      </c>
      <c r="J274" s="279">
        <v>0</v>
      </c>
      <c r="K274" s="279">
        <v>0</v>
      </c>
      <c r="L274" s="279">
        <v>0</v>
      </c>
    </row>
    <row r="275" spans="1:12" hidden="1">
      <c r="A275" s="276">
        <v>3</v>
      </c>
      <c r="B275" s="272">
        <v>2</v>
      </c>
      <c r="C275" s="273">
        <v>2</v>
      </c>
      <c r="D275" s="273">
        <v>1</v>
      </c>
      <c r="E275" s="273">
        <v>2</v>
      </c>
      <c r="F275" s="275"/>
      <c r="G275" s="274" t="s">
        <v>190</v>
      </c>
      <c r="H275" s="319">
        <v>242</v>
      </c>
      <c r="I275" s="261">
        <f>SUM(I276:I277)</f>
        <v>0</v>
      </c>
      <c r="J275" s="261">
        <f>SUM(J276:J277)</f>
        <v>0</v>
      </c>
      <c r="K275" s="261">
        <f>SUM(K276:K277)</f>
        <v>0</v>
      </c>
      <c r="L275" s="261">
        <f>SUM(L276:L277)</f>
        <v>0</v>
      </c>
    </row>
    <row r="276" spans="1:12" hidden="1">
      <c r="A276" s="276">
        <v>3</v>
      </c>
      <c r="B276" s="272">
        <v>2</v>
      </c>
      <c r="C276" s="273">
        <v>2</v>
      </c>
      <c r="D276" s="273">
        <v>1</v>
      </c>
      <c r="E276" s="273">
        <v>2</v>
      </c>
      <c r="F276" s="275">
        <v>1</v>
      </c>
      <c r="G276" s="274" t="s">
        <v>169</v>
      </c>
      <c r="H276" s="319">
        <v>243</v>
      </c>
      <c r="I276" s="279">
        <v>0</v>
      </c>
      <c r="J276" s="278">
        <v>0</v>
      </c>
      <c r="K276" s="279">
        <v>0</v>
      </c>
      <c r="L276" s="279">
        <v>0</v>
      </c>
    </row>
    <row r="277" spans="1:12" hidden="1">
      <c r="A277" s="276">
        <v>3</v>
      </c>
      <c r="B277" s="272">
        <v>2</v>
      </c>
      <c r="C277" s="273">
        <v>2</v>
      </c>
      <c r="D277" s="273">
        <v>1</v>
      </c>
      <c r="E277" s="273">
        <v>2</v>
      </c>
      <c r="F277" s="275">
        <v>2</v>
      </c>
      <c r="G277" s="274" t="s">
        <v>170</v>
      </c>
      <c r="H277" s="319">
        <v>244</v>
      </c>
      <c r="I277" s="279">
        <v>0</v>
      </c>
      <c r="J277" s="278">
        <v>0</v>
      </c>
      <c r="K277" s="279">
        <v>0</v>
      </c>
      <c r="L277" s="279">
        <v>0</v>
      </c>
    </row>
    <row r="278" spans="1:12" hidden="1">
      <c r="A278" s="276">
        <v>3</v>
      </c>
      <c r="B278" s="272">
        <v>2</v>
      </c>
      <c r="C278" s="273">
        <v>2</v>
      </c>
      <c r="D278" s="273">
        <v>1</v>
      </c>
      <c r="E278" s="273">
        <v>3</v>
      </c>
      <c r="F278" s="275"/>
      <c r="G278" s="274" t="s">
        <v>171</v>
      </c>
      <c r="H278" s="319">
        <v>245</v>
      </c>
      <c r="I278" s="261">
        <f>SUM(I279:I280)</f>
        <v>0</v>
      </c>
      <c r="J278" s="261">
        <f>SUM(J279:J280)</f>
        <v>0</v>
      </c>
      <c r="K278" s="261">
        <f>SUM(K279:K280)</f>
        <v>0</v>
      </c>
      <c r="L278" s="261">
        <f>SUM(L279:L280)</f>
        <v>0</v>
      </c>
    </row>
    <row r="279" spans="1:12" hidden="1">
      <c r="A279" s="276">
        <v>3</v>
      </c>
      <c r="B279" s="272">
        <v>2</v>
      </c>
      <c r="C279" s="273">
        <v>2</v>
      </c>
      <c r="D279" s="273">
        <v>1</v>
      </c>
      <c r="E279" s="273">
        <v>3</v>
      </c>
      <c r="F279" s="275">
        <v>1</v>
      </c>
      <c r="G279" s="274" t="s">
        <v>172</v>
      </c>
      <c r="H279" s="319">
        <v>246</v>
      </c>
      <c r="I279" s="279">
        <v>0</v>
      </c>
      <c r="J279" s="278">
        <v>0</v>
      </c>
      <c r="K279" s="279">
        <v>0</v>
      </c>
      <c r="L279" s="279">
        <v>0</v>
      </c>
    </row>
    <row r="280" spans="1:12" hidden="1">
      <c r="A280" s="276">
        <v>3</v>
      </c>
      <c r="B280" s="272">
        <v>2</v>
      </c>
      <c r="C280" s="273">
        <v>2</v>
      </c>
      <c r="D280" s="273">
        <v>1</v>
      </c>
      <c r="E280" s="273">
        <v>3</v>
      </c>
      <c r="F280" s="275">
        <v>2</v>
      </c>
      <c r="G280" s="274" t="s">
        <v>191</v>
      </c>
      <c r="H280" s="319">
        <v>247</v>
      </c>
      <c r="I280" s="279">
        <v>0</v>
      </c>
      <c r="J280" s="278">
        <v>0</v>
      </c>
      <c r="K280" s="279">
        <v>0</v>
      </c>
      <c r="L280" s="279">
        <v>0</v>
      </c>
    </row>
    <row r="281" spans="1:12" ht="25.5" hidden="1" customHeight="1">
      <c r="A281" s="276">
        <v>3</v>
      </c>
      <c r="B281" s="272">
        <v>2</v>
      </c>
      <c r="C281" s="273">
        <v>2</v>
      </c>
      <c r="D281" s="273">
        <v>2</v>
      </c>
      <c r="E281" s="273"/>
      <c r="F281" s="275"/>
      <c r="G281" s="274" t="s">
        <v>192</v>
      </c>
      <c r="H281" s="319">
        <v>248</v>
      </c>
      <c r="I281" s="261">
        <f>I282</f>
        <v>0</v>
      </c>
      <c r="J281" s="262">
        <f>J282</f>
        <v>0</v>
      </c>
      <c r="K281" s="261">
        <f>K282</f>
        <v>0</v>
      </c>
      <c r="L281" s="262">
        <f>L282</f>
        <v>0</v>
      </c>
    </row>
    <row r="282" spans="1:12" ht="25.5" hidden="1" customHeight="1">
      <c r="A282" s="272">
        <v>3</v>
      </c>
      <c r="B282" s="273">
        <v>2</v>
      </c>
      <c r="C282" s="265">
        <v>2</v>
      </c>
      <c r="D282" s="265">
        <v>2</v>
      </c>
      <c r="E282" s="265">
        <v>1</v>
      </c>
      <c r="F282" s="268"/>
      <c r="G282" s="274" t="s">
        <v>192</v>
      </c>
      <c r="H282" s="319">
        <v>249</v>
      </c>
      <c r="I282" s="282">
        <f>SUM(I283:I284)</f>
        <v>0</v>
      </c>
      <c r="J282" s="304">
        <f>SUM(J283:J284)</f>
        <v>0</v>
      </c>
      <c r="K282" s="283">
        <f>SUM(K283:K284)</f>
        <v>0</v>
      </c>
      <c r="L282" s="283">
        <f>SUM(L283:L284)</f>
        <v>0</v>
      </c>
    </row>
    <row r="283" spans="1:12" ht="25.5" hidden="1" customHeight="1">
      <c r="A283" s="272">
        <v>3</v>
      </c>
      <c r="B283" s="273">
        <v>2</v>
      </c>
      <c r="C283" s="273">
        <v>2</v>
      </c>
      <c r="D283" s="273">
        <v>2</v>
      </c>
      <c r="E283" s="273">
        <v>1</v>
      </c>
      <c r="F283" s="275">
        <v>1</v>
      </c>
      <c r="G283" s="274" t="s">
        <v>193</v>
      </c>
      <c r="H283" s="319">
        <v>250</v>
      </c>
      <c r="I283" s="279">
        <v>0</v>
      </c>
      <c r="J283" s="279">
        <v>0</v>
      </c>
      <c r="K283" s="279">
        <v>0</v>
      </c>
      <c r="L283" s="279">
        <v>0</v>
      </c>
    </row>
    <row r="284" spans="1:12" ht="25.5" hidden="1" customHeight="1">
      <c r="A284" s="272">
        <v>3</v>
      </c>
      <c r="B284" s="273">
        <v>2</v>
      </c>
      <c r="C284" s="273">
        <v>2</v>
      </c>
      <c r="D284" s="273">
        <v>2</v>
      </c>
      <c r="E284" s="273">
        <v>1</v>
      </c>
      <c r="F284" s="275">
        <v>2</v>
      </c>
      <c r="G284" s="276" t="s">
        <v>194</v>
      </c>
      <c r="H284" s="319">
        <v>251</v>
      </c>
      <c r="I284" s="279">
        <v>0</v>
      </c>
      <c r="J284" s="279">
        <v>0</v>
      </c>
      <c r="K284" s="279">
        <v>0</v>
      </c>
      <c r="L284" s="279">
        <v>0</v>
      </c>
    </row>
    <row r="285" spans="1:12" ht="25.5" hidden="1" customHeight="1">
      <c r="A285" s="272">
        <v>3</v>
      </c>
      <c r="B285" s="273">
        <v>2</v>
      </c>
      <c r="C285" s="273">
        <v>2</v>
      </c>
      <c r="D285" s="273">
        <v>3</v>
      </c>
      <c r="E285" s="273"/>
      <c r="F285" s="275"/>
      <c r="G285" s="274" t="s">
        <v>195</v>
      </c>
      <c r="H285" s="319">
        <v>252</v>
      </c>
      <c r="I285" s="261">
        <f>I286</f>
        <v>0</v>
      </c>
      <c r="J285" s="302">
        <f>J286</f>
        <v>0</v>
      </c>
      <c r="K285" s="262">
        <f>K286</f>
        <v>0</v>
      </c>
      <c r="L285" s="262">
        <f>L286</f>
        <v>0</v>
      </c>
    </row>
    <row r="286" spans="1:12" ht="25.5" hidden="1" customHeight="1">
      <c r="A286" s="267">
        <v>3</v>
      </c>
      <c r="B286" s="273">
        <v>2</v>
      </c>
      <c r="C286" s="273">
        <v>2</v>
      </c>
      <c r="D286" s="273">
        <v>3</v>
      </c>
      <c r="E286" s="273">
        <v>1</v>
      </c>
      <c r="F286" s="275"/>
      <c r="G286" s="274" t="s">
        <v>195</v>
      </c>
      <c r="H286" s="319">
        <v>253</v>
      </c>
      <c r="I286" s="261">
        <f>I287+I288</f>
        <v>0</v>
      </c>
      <c r="J286" s="261">
        <f>J287+J288</f>
        <v>0</v>
      </c>
      <c r="K286" s="261">
        <f>K287+K288</f>
        <v>0</v>
      </c>
      <c r="L286" s="261">
        <f>L287+L288</f>
        <v>0</v>
      </c>
    </row>
    <row r="287" spans="1:12" ht="25.5" hidden="1" customHeight="1">
      <c r="A287" s="267">
        <v>3</v>
      </c>
      <c r="B287" s="273">
        <v>2</v>
      </c>
      <c r="C287" s="273">
        <v>2</v>
      </c>
      <c r="D287" s="273">
        <v>3</v>
      </c>
      <c r="E287" s="273">
        <v>1</v>
      </c>
      <c r="F287" s="275">
        <v>1</v>
      </c>
      <c r="G287" s="274" t="s">
        <v>196</v>
      </c>
      <c r="H287" s="319">
        <v>254</v>
      </c>
      <c r="I287" s="279">
        <v>0</v>
      </c>
      <c r="J287" s="279">
        <v>0</v>
      </c>
      <c r="K287" s="279">
        <v>0</v>
      </c>
      <c r="L287" s="279">
        <v>0</v>
      </c>
    </row>
    <row r="288" spans="1:12" ht="25.5" hidden="1" customHeight="1">
      <c r="A288" s="267">
        <v>3</v>
      </c>
      <c r="B288" s="273">
        <v>2</v>
      </c>
      <c r="C288" s="273">
        <v>2</v>
      </c>
      <c r="D288" s="273">
        <v>3</v>
      </c>
      <c r="E288" s="273">
        <v>1</v>
      </c>
      <c r="F288" s="275">
        <v>2</v>
      </c>
      <c r="G288" s="274" t="s">
        <v>197</v>
      </c>
      <c r="H288" s="319">
        <v>255</v>
      </c>
      <c r="I288" s="279">
        <v>0</v>
      </c>
      <c r="J288" s="279">
        <v>0</v>
      </c>
      <c r="K288" s="279">
        <v>0</v>
      </c>
      <c r="L288" s="279">
        <v>0</v>
      </c>
    </row>
    <row r="289" spans="1:12" hidden="1">
      <c r="A289" s="272">
        <v>3</v>
      </c>
      <c r="B289" s="273">
        <v>2</v>
      </c>
      <c r="C289" s="273">
        <v>2</v>
      </c>
      <c r="D289" s="273">
        <v>4</v>
      </c>
      <c r="E289" s="273"/>
      <c r="F289" s="275"/>
      <c r="G289" s="274" t="s">
        <v>198</v>
      </c>
      <c r="H289" s="319">
        <v>256</v>
      </c>
      <c r="I289" s="261">
        <f>I290</f>
        <v>0</v>
      </c>
      <c r="J289" s="302">
        <f>J290</f>
        <v>0</v>
      </c>
      <c r="K289" s="262">
        <f>K290</f>
        <v>0</v>
      </c>
      <c r="L289" s="262">
        <f>L290</f>
        <v>0</v>
      </c>
    </row>
    <row r="290" spans="1:12" hidden="1">
      <c r="A290" s="272">
        <v>3</v>
      </c>
      <c r="B290" s="273">
        <v>2</v>
      </c>
      <c r="C290" s="273">
        <v>2</v>
      </c>
      <c r="D290" s="273">
        <v>4</v>
      </c>
      <c r="E290" s="273">
        <v>1</v>
      </c>
      <c r="F290" s="275"/>
      <c r="G290" s="274" t="s">
        <v>198</v>
      </c>
      <c r="H290" s="319">
        <v>257</v>
      </c>
      <c r="I290" s="261">
        <f>SUM(I291:I292)</f>
        <v>0</v>
      </c>
      <c r="J290" s="302">
        <f>SUM(J291:J292)</f>
        <v>0</v>
      </c>
      <c r="K290" s="262">
        <f>SUM(K291:K292)</f>
        <v>0</v>
      </c>
      <c r="L290" s="262">
        <f>SUM(L291:L292)</f>
        <v>0</v>
      </c>
    </row>
    <row r="291" spans="1:12" ht="25.5" hidden="1" customHeight="1">
      <c r="A291" s="272">
        <v>3</v>
      </c>
      <c r="B291" s="273">
        <v>2</v>
      </c>
      <c r="C291" s="273">
        <v>2</v>
      </c>
      <c r="D291" s="273">
        <v>4</v>
      </c>
      <c r="E291" s="273">
        <v>1</v>
      </c>
      <c r="F291" s="275">
        <v>1</v>
      </c>
      <c r="G291" s="274" t="s">
        <v>199</v>
      </c>
      <c r="H291" s="319">
        <v>258</v>
      </c>
      <c r="I291" s="279">
        <v>0</v>
      </c>
      <c r="J291" s="279">
        <v>0</v>
      </c>
      <c r="K291" s="279">
        <v>0</v>
      </c>
      <c r="L291" s="279">
        <v>0</v>
      </c>
    </row>
    <row r="292" spans="1:12" ht="25.5" hidden="1" customHeight="1">
      <c r="A292" s="267">
        <v>3</v>
      </c>
      <c r="B292" s="265">
        <v>2</v>
      </c>
      <c r="C292" s="265">
        <v>2</v>
      </c>
      <c r="D292" s="265">
        <v>4</v>
      </c>
      <c r="E292" s="265">
        <v>1</v>
      </c>
      <c r="F292" s="268">
        <v>2</v>
      </c>
      <c r="G292" s="276" t="s">
        <v>200</v>
      </c>
      <c r="H292" s="319">
        <v>259</v>
      </c>
      <c r="I292" s="279">
        <v>0</v>
      </c>
      <c r="J292" s="279">
        <v>0</v>
      </c>
      <c r="K292" s="279">
        <v>0</v>
      </c>
      <c r="L292" s="279">
        <v>0</v>
      </c>
    </row>
    <row r="293" spans="1:12" hidden="1">
      <c r="A293" s="272">
        <v>3</v>
      </c>
      <c r="B293" s="273">
        <v>2</v>
      </c>
      <c r="C293" s="273">
        <v>2</v>
      </c>
      <c r="D293" s="273">
        <v>5</v>
      </c>
      <c r="E293" s="273"/>
      <c r="F293" s="275"/>
      <c r="G293" s="274" t="s">
        <v>201</v>
      </c>
      <c r="H293" s="319">
        <v>260</v>
      </c>
      <c r="I293" s="261">
        <f t="shared" ref="I293:L294" si="26">I294</f>
        <v>0</v>
      </c>
      <c r="J293" s="302">
        <f t="shared" si="26"/>
        <v>0</v>
      </c>
      <c r="K293" s="262">
        <f t="shared" si="26"/>
        <v>0</v>
      </c>
      <c r="L293" s="262">
        <f t="shared" si="26"/>
        <v>0</v>
      </c>
    </row>
    <row r="294" spans="1:12" hidden="1">
      <c r="A294" s="272">
        <v>3</v>
      </c>
      <c r="B294" s="273">
        <v>2</v>
      </c>
      <c r="C294" s="273">
        <v>2</v>
      </c>
      <c r="D294" s="273">
        <v>5</v>
      </c>
      <c r="E294" s="273">
        <v>1</v>
      </c>
      <c r="F294" s="275"/>
      <c r="G294" s="274" t="s">
        <v>201</v>
      </c>
      <c r="H294" s="319">
        <v>261</v>
      </c>
      <c r="I294" s="261">
        <f t="shared" si="26"/>
        <v>0</v>
      </c>
      <c r="J294" s="302">
        <f t="shared" si="26"/>
        <v>0</v>
      </c>
      <c r="K294" s="262">
        <f t="shared" si="26"/>
        <v>0</v>
      </c>
      <c r="L294" s="262">
        <f t="shared" si="26"/>
        <v>0</v>
      </c>
    </row>
    <row r="295" spans="1:12" hidden="1">
      <c r="A295" s="272">
        <v>3</v>
      </c>
      <c r="B295" s="273">
        <v>2</v>
      </c>
      <c r="C295" s="273">
        <v>2</v>
      </c>
      <c r="D295" s="273">
        <v>5</v>
      </c>
      <c r="E295" s="273">
        <v>1</v>
      </c>
      <c r="F295" s="275">
        <v>1</v>
      </c>
      <c r="G295" s="274" t="s">
        <v>201</v>
      </c>
      <c r="H295" s="319">
        <v>262</v>
      </c>
      <c r="I295" s="279">
        <v>0</v>
      </c>
      <c r="J295" s="279">
        <v>0</v>
      </c>
      <c r="K295" s="279">
        <v>0</v>
      </c>
      <c r="L295" s="279">
        <v>0</v>
      </c>
    </row>
    <row r="296" spans="1:12" hidden="1">
      <c r="A296" s="272">
        <v>3</v>
      </c>
      <c r="B296" s="273">
        <v>2</v>
      </c>
      <c r="C296" s="273">
        <v>2</v>
      </c>
      <c r="D296" s="273">
        <v>6</v>
      </c>
      <c r="E296" s="273"/>
      <c r="F296" s="275"/>
      <c r="G296" s="274" t="s">
        <v>184</v>
      </c>
      <c r="H296" s="319">
        <v>263</v>
      </c>
      <c r="I296" s="261">
        <f t="shared" ref="I296:L297" si="27">I297</f>
        <v>0</v>
      </c>
      <c r="J296" s="338">
        <f t="shared" si="27"/>
        <v>0</v>
      </c>
      <c r="K296" s="262">
        <f t="shared" si="27"/>
        <v>0</v>
      </c>
      <c r="L296" s="262">
        <f t="shared" si="27"/>
        <v>0</v>
      </c>
    </row>
    <row r="297" spans="1:12" hidden="1">
      <c r="A297" s="272">
        <v>3</v>
      </c>
      <c r="B297" s="273">
        <v>2</v>
      </c>
      <c r="C297" s="273">
        <v>2</v>
      </c>
      <c r="D297" s="273">
        <v>6</v>
      </c>
      <c r="E297" s="273">
        <v>1</v>
      </c>
      <c r="F297" s="275"/>
      <c r="G297" s="274" t="s">
        <v>184</v>
      </c>
      <c r="H297" s="319">
        <v>264</v>
      </c>
      <c r="I297" s="261">
        <f t="shared" si="27"/>
        <v>0</v>
      </c>
      <c r="J297" s="338">
        <f t="shared" si="27"/>
        <v>0</v>
      </c>
      <c r="K297" s="262">
        <f t="shared" si="27"/>
        <v>0</v>
      </c>
      <c r="L297" s="262">
        <f t="shared" si="27"/>
        <v>0</v>
      </c>
    </row>
    <row r="298" spans="1:12" hidden="1">
      <c r="A298" s="272">
        <v>3</v>
      </c>
      <c r="B298" s="294">
        <v>2</v>
      </c>
      <c r="C298" s="294">
        <v>2</v>
      </c>
      <c r="D298" s="273">
        <v>6</v>
      </c>
      <c r="E298" s="294">
        <v>1</v>
      </c>
      <c r="F298" s="295">
        <v>1</v>
      </c>
      <c r="G298" s="296" t="s">
        <v>184</v>
      </c>
      <c r="H298" s="319">
        <v>265</v>
      </c>
      <c r="I298" s="279">
        <v>0</v>
      </c>
      <c r="J298" s="279">
        <v>0</v>
      </c>
      <c r="K298" s="279">
        <v>0</v>
      </c>
      <c r="L298" s="279">
        <v>0</v>
      </c>
    </row>
    <row r="299" spans="1:12" hidden="1">
      <c r="A299" s="276">
        <v>3</v>
      </c>
      <c r="B299" s="272">
        <v>2</v>
      </c>
      <c r="C299" s="273">
        <v>2</v>
      </c>
      <c r="D299" s="273">
        <v>7</v>
      </c>
      <c r="E299" s="273"/>
      <c r="F299" s="275"/>
      <c r="G299" s="274" t="s">
        <v>185</v>
      </c>
      <c r="H299" s="319">
        <v>266</v>
      </c>
      <c r="I299" s="261">
        <f>I300</f>
        <v>0</v>
      </c>
      <c r="J299" s="338">
        <f>J300</f>
        <v>0</v>
      </c>
      <c r="K299" s="262">
        <f>K300</f>
        <v>0</v>
      </c>
      <c r="L299" s="262">
        <f>L300</f>
        <v>0</v>
      </c>
    </row>
    <row r="300" spans="1:12" hidden="1">
      <c r="A300" s="276">
        <v>3</v>
      </c>
      <c r="B300" s="272">
        <v>2</v>
      </c>
      <c r="C300" s="273">
        <v>2</v>
      </c>
      <c r="D300" s="273">
        <v>7</v>
      </c>
      <c r="E300" s="273">
        <v>1</v>
      </c>
      <c r="F300" s="275"/>
      <c r="G300" s="274" t="s">
        <v>185</v>
      </c>
      <c r="H300" s="319">
        <v>267</v>
      </c>
      <c r="I300" s="261">
        <f>I301+I302</f>
        <v>0</v>
      </c>
      <c r="J300" s="261">
        <f>J301+J302</f>
        <v>0</v>
      </c>
      <c r="K300" s="261">
        <f>K301+K302</f>
        <v>0</v>
      </c>
      <c r="L300" s="261">
        <f>L301+L302</f>
        <v>0</v>
      </c>
    </row>
    <row r="301" spans="1:12" ht="25.5" hidden="1" customHeight="1">
      <c r="A301" s="276">
        <v>3</v>
      </c>
      <c r="B301" s="272">
        <v>2</v>
      </c>
      <c r="C301" s="272">
        <v>2</v>
      </c>
      <c r="D301" s="273">
        <v>7</v>
      </c>
      <c r="E301" s="273">
        <v>1</v>
      </c>
      <c r="F301" s="275">
        <v>1</v>
      </c>
      <c r="G301" s="274" t="s">
        <v>186</v>
      </c>
      <c r="H301" s="319">
        <v>268</v>
      </c>
      <c r="I301" s="279">
        <v>0</v>
      </c>
      <c r="J301" s="279">
        <v>0</v>
      </c>
      <c r="K301" s="279">
        <v>0</v>
      </c>
      <c r="L301" s="279">
        <v>0</v>
      </c>
    </row>
    <row r="302" spans="1:12" ht="25.5" hidden="1" customHeight="1">
      <c r="A302" s="276">
        <v>3</v>
      </c>
      <c r="B302" s="272">
        <v>2</v>
      </c>
      <c r="C302" s="272">
        <v>2</v>
      </c>
      <c r="D302" s="273">
        <v>7</v>
      </c>
      <c r="E302" s="273">
        <v>1</v>
      </c>
      <c r="F302" s="275">
        <v>2</v>
      </c>
      <c r="G302" s="274" t="s">
        <v>187</v>
      </c>
      <c r="H302" s="319">
        <v>269</v>
      </c>
      <c r="I302" s="279">
        <v>0</v>
      </c>
      <c r="J302" s="279">
        <v>0</v>
      </c>
      <c r="K302" s="279">
        <v>0</v>
      </c>
      <c r="L302" s="279">
        <v>0</v>
      </c>
    </row>
    <row r="303" spans="1:12" ht="25.5" hidden="1" customHeight="1">
      <c r="A303" s="280">
        <v>3</v>
      </c>
      <c r="B303" s="280">
        <v>3</v>
      </c>
      <c r="C303" s="257"/>
      <c r="D303" s="258"/>
      <c r="E303" s="258"/>
      <c r="F303" s="260"/>
      <c r="G303" s="259" t="s">
        <v>202</v>
      </c>
      <c r="H303" s="319">
        <v>270</v>
      </c>
      <c r="I303" s="261">
        <f>SUM(I304+I336)</f>
        <v>0</v>
      </c>
      <c r="J303" s="338">
        <f>SUM(J304+J336)</f>
        <v>0</v>
      </c>
      <c r="K303" s="262">
        <f>SUM(K304+K336)</f>
        <v>0</v>
      </c>
      <c r="L303" s="262">
        <f>SUM(L304+L336)</f>
        <v>0</v>
      </c>
    </row>
    <row r="304" spans="1:12" ht="38.25" hidden="1" customHeight="1">
      <c r="A304" s="276">
        <v>3</v>
      </c>
      <c r="B304" s="276">
        <v>3</v>
      </c>
      <c r="C304" s="272">
        <v>1</v>
      </c>
      <c r="D304" s="273"/>
      <c r="E304" s="273"/>
      <c r="F304" s="275"/>
      <c r="G304" s="274" t="s">
        <v>203</v>
      </c>
      <c r="H304" s="319">
        <v>271</v>
      </c>
      <c r="I304" s="261">
        <f>SUM(I305+I314+I318+I322+I326+I329+I332)</f>
        <v>0</v>
      </c>
      <c r="J304" s="338">
        <f>SUM(J305+J314+J318+J322+J326+J329+J332)</f>
        <v>0</v>
      </c>
      <c r="K304" s="262">
        <f>SUM(K305+K314+K318+K322+K326+K329+K332)</f>
        <v>0</v>
      </c>
      <c r="L304" s="262">
        <f>SUM(L305+L314+L318+L322+L326+L329+L332)</f>
        <v>0</v>
      </c>
    </row>
    <row r="305" spans="1:12" hidden="1">
      <c r="A305" s="276">
        <v>3</v>
      </c>
      <c r="B305" s="276">
        <v>3</v>
      </c>
      <c r="C305" s="272">
        <v>1</v>
      </c>
      <c r="D305" s="273">
        <v>1</v>
      </c>
      <c r="E305" s="273"/>
      <c r="F305" s="275"/>
      <c r="G305" s="274" t="s">
        <v>189</v>
      </c>
      <c r="H305" s="319">
        <v>272</v>
      </c>
      <c r="I305" s="261">
        <f>SUM(I306+I308+I311)</f>
        <v>0</v>
      </c>
      <c r="J305" s="261">
        <f>SUM(J306+J308+J311)</f>
        <v>0</v>
      </c>
      <c r="K305" s="261">
        <f>SUM(K306+K308+K311)</f>
        <v>0</v>
      </c>
      <c r="L305" s="261">
        <f>SUM(L306+L308+L311)</f>
        <v>0</v>
      </c>
    </row>
    <row r="306" spans="1:12" hidden="1">
      <c r="A306" s="276">
        <v>3</v>
      </c>
      <c r="B306" s="276">
        <v>3</v>
      </c>
      <c r="C306" s="272">
        <v>1</v>
      </c>
      <c r="D306" s="273">
        <v>1</v>
      </c>
      <c r="E306" s="273">
        <v>1</v>
      </c>
      <c r="F306" s="275"/>
      <c r="G306" s="274" t="s">
        <v>167</v>
      </c>
      <c r="H306" s="319">
        <v>273</v>
      </c>
      <c r="I306" s="261">
        <f>SUM(I307:I307)</f>
        <v>0</v>
      </c>
      <c r="J306" s="338">
        <f>SUM(J307:J307)</f>
        <v>0</v>
      </c>
      <c r="K306" s="262">
        <f>SUM(K307:K307)</f>
        <v>0</v>
      </c>
      <c r="L306" s="262">
        <f>SUM(L307:L307)</f>
        <v>0</v>
      </c>
    </row>
    <row r="307" spans="1:12" hidden="1">
      <c r="A307" s="276">
        <v>3</v>
      </c>
      <c r="B307" s="276">
        <v>3</v>
      </c>
      <c r="C307" s="272">
        <v>1</v>
      </c>
      <c r="D307" s="273">
        <v>1</v>
      </c>
      <c r="E307" s="273">
        <v>1</v>
      </c>
      <c r="F307" s="275">
        <v>1</v>
      </c>
      <c r="G307" s="274" t="s">
        <v>167</v>
      </c>
      <c r="H307" s="319">
        <v>274</v>
      </c>
      <c r="I307" s="279">
        <v>0</v>
      </c>
      <c r="J307" s="279">
        <v>0</v>
      </c>
      <c r="K307" s="279">
        <v>0</v>
      </c>
      <c r="L307" s="279">
        <v>0</v>
      </c>
    </row>
    <row r="308" spans="1:12" hidden="1">
      <c r="A308" s="276">
        <v>3</v>
      </c>
      <c r="B308" s="276">
        <v>3</v>
      </c>
      <c r="C308" s="272">
        <v>1</v>
      </c>
      <c r="D308" s="273">
        <v>1</v>
      </c>
      <c r="E308" s="273">
        <v>2</v>
      </c>
      <c r="F308" s="275"/>
      <c r="G308" s="274" t="s">
        <v>190</v>
      </c>
      <c r="H308" s="319">
        <v>275</v>
      </c>
      <c r="I308" s="261">
        <f>SUM(I309:I310)</f>
        <v>0</v>
      </c>
      <c r="J308" s="261">
        <f>SUM(J309:J310)</f>
        <v>0</v>
      </c>
      <c r="K308" s="261">
        <f>SUM(K309:K310)</f>
        <v>0</v>
      </c>
      <c r="L308" s="261">
        <f>SUM(L309:L310)</f>
        <v>0</v>
      </c>
    </row>
    <row r="309" spans="1:12" hidden="1">
      <c r="A309" s="276">
        <v>3</v>
      </c>
      <c r="B309" s="276">
        <v>3</v>
      </c>
      <c r="C309" s="272">
        <v>1</v>
      </c>
      <c r="D309" s="273">
        <v>1</v>
      </c>
      <c r="E309" s="273">
        <v>2</v>
      </c>
      <c r="F309" s="275">
        <v>1</v>
      </c>
      <c r="G309" s="274" t="s">
        <v>169</v>
      </c>
      <c r="H309" s="319">
        <v>276</v>
      </c>
      <c r="I309" s="279">
        <v>0</v>
      </c>
      <c r="J309" s="279">
        <v>0</v>
      </c>
      <c r="K309" s="279">
        <v>0</v>
      </c>
      <c r="L309" s="279">
        <v>0</v>
      </c>
    </row>
    <row r="310" spans="1:12" hidden="1">
      <c r="A310" s="276">
        <v>3</v>
      </c>
      <c r="B310" s="276">
        <v>3</v>
      </c>
      <c r="C310" s="272">
        <v>1</v>
      </c>
      <c r="D310" s="273">
        <v>1</v>
      </c>
      <c r="E310" s="273">
        <v>2</v>
      </c>
      <c r="F310" s="275">
        <v>2</v>
      </c>
      <c r="G310" s="274" t="s">
        <v>170</v>
      </c>
      <c r="H310" s="319">
        <v>277</v>
      </c>
      <c r="I310" s="279">
        <v>0</v>
      </c>
      <c r="J310" s="279">
        <v>0</v>
      </c>
      <c r="K310" s="279">
        <v>0</v>
      </c>
      <c r="L310" s="279">
        <v>0</v>
      </c>
    </row>
    <row r="311" spans="1:12" hidden="1">
      <c r="A311" s="276">
        <v>3</v>
      </c>
      <c r="B311" s="276">
        <v>3</v>
      </c>
      <c r="C311" s="272">
        <v>1</v>
      </c>
      <c r="D311" s="273">
        <v>1</v>
      </c>
      <c r="E311" s="273">
        <v>3</v>
      </c>
      <c r="F311" s="275"/>
      <c r="G311" s="274" t="s">
        <v>171</v>
      </c>
      <c r="H311" s="319">
        <v>278</v>
      </c>
      <c r="I311" s="261">
        <f>SUM(I312:I313)</f>
        <v>0</v>
      </c>
      <c r="J311" s="261">
        <f>SUM(J312:J313)</f>
        <v>0</v>
      </c>
      <c r="K311" s="261">
        <f>SUM(K312:K313)</f>
        <v>0</v>
      </c>
      <c r="L311" s="261">
        <f>SUM(L312:L313)</f>
        <v>0</v>
      </c>
    </row>
    <row r="312" spans="1:12" hidden="1">
      <c r="A312" s="276">
        <v>3</v>
      </c>
      <c r="B312" s="276">
        <v>3</v>
      </c>
      <c r="C312" s="272">
        <v>1</v>
      </c>
      <c r="D312" s="273">
        <v>1</v>
      </c>
      <c r="E312" s="273">
        <v>3</v>
      </c>
      <c r="F312" s="275">
        <v>1</v>
      </c>
      <c r="G312" s="274" t="s">
        <v>172</v>
      </c>
      <c r="H312" s="319">
        <v>279</v>
      </c>
      <c r="I312" s="279">
        <v>0</v>
      </c>
      <c r="J312" s="279">
        <v>0</v>
      </c>
      <c r="K312" s="279">
        <v>0</v>
      </c>
      <c r="L312" s="279">
        <v>0</v>
      </c>
    </row>
    <row r="313" spans="1:12" hidden="1">
      <c r="A313" s="276">
        <v>3</v>
      </c>
      <c r="B313" s="276">
        <v>3</v>
      </c>
      <c r="C313" s="272">
        <v>1</v>
      </c>
      <c r="D313" s="273">
        <v>1</v>
      </c>
      <c r="E313" s="273">
        <v>3</v>
      </c>
      <c r="F313" s="275">
        <v>2</v>
      </c>
      <c r="G313" s="274" t="s">
        <v>191</v>
      </c>
      <c r="H313" s="319">
        <v>280</v>
      </c>
      <c r="I313" s="279">
        <v>0</v>
      </c>
      <c r="J313" s="279">
        <v>0</v>
      </c>
      <c r="K313" s="279">
        <v>0</v>
      </c>
      <c r="L313" s="279">
        <v>0</v>
      </c>
    </row>
    <row r="314" spans="1:12" hidden="1">
      <c r="A314" s="292">
        <v>3</v>
      </c>
      <c r="B314" s="267">
        <v>3</v>
      </c>
      <c r="C314" s="272">
        <v>1</v>
      </c>
      <c r="D314" s="273">
        <v>2</v>
      </c>
      <c r="E314" s="273"/>
      <c r="F314" s="275"/>
      <c r="G314" s="274" t="s">
        <v>204</v>
      </c>
      <c r="H314" s="319">
        <v>281</v>
      </c>
      <c r="I314" s="261">
        <f>I315</f>
        <v>0</v>
      </c>
      <c r="J314" s="338">
        <f>J315</f>
        <v>0</v>
      </c>
      <c r="K314" s="262">
        <f>K315</f>
        <v>0</v>
      </c>
      <c r="L314" s="262">
        <f>L315</f>
        <v>0</v>
      </c>
    </row>
    <row r="315" spans="1:12" hidden="1">
      <c r="A315" s="292">
        <v>3</v>
      </c>
      <c r="B315" s="292">
        <v>3</v>
      </c>
      <c r="C315" s="267">
        <v>1</v>
      </c>
      <c r="D315" s="265">
        <v>2</v>
      </c>
      <c r="E315" s="265">
        <v>1</v>
      </c>
      <c r="F315" s="268"/>
      <c r="G315" s="274" t="s">
        <v>204</v>
      </c>
      <c r="H315" s="319">
        <v>282</v>
      </c>
      <c r="I315" s="282">
        <f>SUM(I316:I317)</f>
        <v>0</v>
      </c>
      <c r="J315" s="339">
        <f>SUM(J316:J317)</f>
        <v>0</v>
      </c>
      <c r="K315" s="283">
        <f>SUM(K316:K317)</f>
        <v>0</v>
      </c>
      <c r="L315" s="283">
        <f>SUM(L316:L317)</f>
        <v>0</v>
      </c>
    </row>
    <row r="316" spans="1:12" ht="25.5" hidden="1" customHeight="1">
      <c r="A316" s="276">
        <v>3</v>
      </c>
      <c r="B316" s="276">
        <v>3</v>
      </c>
      <c r="C316" s="272">
        <v>1</v>
      </c>
      <c r="D316" s="273">
        <v>2</v>
      </c>
      <c r="E316" s="273">
        <v>1</v>
      </c>
      <c r="F316" s="275">
        <v>1</v>
      </c>
      <c r="G316" s="274" t="s">
        <v>205</v>
      </c>
      <c r="H316" s="319">
        <v>283</v>
      </c>
      <c r="I316" s="279">
        <v>0</v>
      </c>
      <c r="J316" s="279">
        <v>0</v>
      </c>
      <c r="K316" s="279">
        <v>0</v>
      </c>
      <c r="L316" s="279">
        <v>0</v>
      </c>
    </row>
    <row r="317" spans="1:12" hidden="1">
      <c r="A317" s="284">
        <v>3</v>
      </c>
      <c r="B317" s="322">
        <v>3</v>
      </c>
      <c r="C317" s="293">
        <v>1</v>
      </c>
      <c r="D317" s="294">
        <v>2</v>
      </c>
      <c r="E317" s="294">
        <v>1</v>
      </c>
      <c r="F317" s="295">
        <v>2</v>
      </c>
      <c r="G317" s="296" t="s">
        <v>206</v>
      </c>
      <c r="H317" s="319">
        <v>284</v>
      </c>
      <c r="I317" s="279">
        <v>0</v>
      </c>
      <c r="J317" s="279">
        <v>0</v>
      </c>
      <c r="K317" s="279">
        <v>0</v>
      </c>
      <c r="L317" s="279">
        <v>0</v>
      </c>
    </row>
    <row r="318" spans="1:12" ht="25.5" hidden="1" customHeight="1">
      <c r="A318" s="272">
        <v>3</v>
      </c>
      <c r="B318" s="274">
        <v>3</v>
      </c>
      <c r="C318" s="272">
        <v>1</v>
      </c>
      <c r="D318" s="273">
        <v>3</v>
      </c>
      <c r="E318" s="273"/>
      <c r="F318" s="275"/>
      <c r="G318" s="274" t="s">
        <v>207</v>
      </c>
      <c r="H318" s="319">
        <v>285</v>
      </c>
      <c r="I318" s="261">
        <f>I319</f>
        <v>0</v>
      </c>
      <c r="J318" s="338">
        <f>J319</f>
        <v>0</v>
      </c>
      <c r="K318" s="262">
        <f>K319</f>
        <v>0</v>
      </c>
      <c r="L318" s="262">
        <f>L319</f>
        <v>0</v>
      </c>
    </row>
    <row r="319" spans="1:12" ht="25.5" hidden="1" customHeight="1">
      <c r="A319" s="272">
        <v>3</v>
      </c>
      <c r="B319" s="296">
        <v>3</v>
      </c>
      <c r="C319" s="293">
        <v>1</v>
      </c>
      <c r="D319" s="294">
        <v>3</v>
      </c>
      <c r="E319" s="294">
        <v>1</v>
      </c>
      <c r="F319" s="295"/>
      <c r="G319" s="274" t="s">
        <v>207</v>
      </c>
      <c r="H319" s="319">
        <v>286</v>
      </c>
      <c r="I319" s="262">
        <f>I320+I321</f>
        <v>0</v>
      </c>
      <c r="J319" s="262">
        <f>J320+J321</f>
        <v>0</v>
      </c>
      <c r="K319" s="262">
        <f>K320+K321</f>
        <v>0</v>
      </c>
      <c r="L319" s="262">
        <f>L320+L321</f>
        <v>0</v>
      </c>
    </row>
    <row r="320" spans="1:12" ht="25.5" hidden="1" customHeight="1">
      <c r="A320" s="272">
        <v>3</v>
      </c>
      <c r="B320" s="274">
        <v>3</v>
      </c>
      <c r="C320" s="272">
        <v>1</v>
      </c>
      <c r="D320" s="273">
        <v>3</v>
      </c>
      <c r="E320" s="273">
        <v>1</v>
      </c>
      <c r="F320" s="275">
        <v>1</v>
      </c>
      <c r="G320" s="274" t="s">
        <v>208</v>
      </c>
      <c r="H320" s="319">
        <v>287</v>
      </c>
      <c r="I320" s="327">
        <v>0</v>
      </c>
      <c r="J320" s="327">
        <v>0</v>
      </c>
      <c r="K320" s="327">
        <v>0</v>
      </c>
      <c r="L320" s="326">
        <v>0</v>
      </c>
    </row>
    <row r="321" spans="1:12" ht="25.5" hidden="1" customHeight="1">
      <c r="A321" s="272">
        <v>3</v>
      </c>
      <c r="B321" s="274">
        <v>3</v>
      </c>
      <c r="C321" s="272">
        <v>1</v>
      </c>
      <c r="D321" s="273">
        <v>3</v>
      </c>
      <c r="E321" s="273">
        <v>1</v>
      </c>
      <c r="F321" s="275">
        <v>2</v>
      </c>
      <c r="G321" s="274" t="s">
        <v>209</v>
      </c>
      <c r="H321" s="319">
        <v>288</v>
      </c>
      <c r="I321" s="279">
        <v>0</v>
      </c>
      <c r="J321" s="279">
        <v>0</v>
      </c>
      <c r="K321" s="279">
        <v>0</v>
      </c>
      <c r="L321" s="279">
        <v>0</v>
      </c>
    </row>
    <row r="322" spans="1:12" hidden="1">
      <c r="A322" s="272">
        <v>3</v>
      </c>
      <c r="B322" s="274">
        <v>3</v>
      </c>
      <c r="C322" s="272">
        <v>1</v>
      </c>
      <c r="D322" s="273">
        <v>4</v>
      </c>
      <c r="E322" s="273"/>
      <c r="F322" s="275"/>
      <c r="G322" s="274" t="s">
        <v>210</v>
      </c>
      <c r="H322" s="319">
        <v>289</v>
      </c>
      <c r="I322" s="261">
        <f>I323</f>
        <v>0</v>
      </c>
      <c r="J322" s="338">
        <f>J323</f>
        <v>0</v>
      </c>
      <c r="K322" s="262">
        <f>K323</f>
        <v>0</v>
      </c>
      <c r="L322" s="262">
        <f>L323</f>
        <v>0</v>
      </c>
    </row>
    <row r="323" spans="1:12" hidden="1">
      <c r="A323" s="276">
        <v>3</v>
      </c>
      <c r="B323" s="272">
        <v>3</v>
      </c>
      <c r="C323" s="273">
        <v>1</v>
      </c>
      <c r="D323" s="273">
        <v>4</v>
      </c>
      <c r="E323" s="273">
        <v>1</v>
      </c>
      <c r="F323" s="275"/>
      <c r="G323" s="274" t="s">
        <v>210</v>
      </c>
      <c r="H323" s="319">
        <v>290</v>
      </c>
      <c r="I323" s="261">
        <f>SUM(I324:I325)</f>
        <v>0</v>
      </c>
      <c r="J323" s="261">
        <f>SUM(J324:J325)</f>
        <v>0</v>
      </c>
      <c r="K323" s="261">
        <f>SUM(K324:K325)</f>
        <v>0</v>
      </c>
      <c r="L323" s="261">
        <f>SUM(L324:L325)</f>
        <v>0</v>
      </c>
    </row>
    <row r="324" spans="1:12" hidden="1">
      <c r="A324" s="276">
        <v>3</v>
      </c>
      <c r="B324" s="272">
        <v>3</v>
      </c>
      <c r="C324" s="273">
        <v>1</v>
      </c>
      <c r="D324" s="273">
        <v>4</v>
      </c>
      <c r="E324" s="273">
        <v>1</v>
      </c>
      <c r="F324" s="275">
        <v>1</v>
      </c>
      <c r="G324" s="274" t="s">
        <v>211</v>
      </c>
      <c r="H324" s="319">
        <v>291</v>
      </c>
      <c r="I324" s="278">
        <v>0</v>
      </c>
      <c r="J324" s="279">
        <v>0</v>
      </c>
      <c r="K324" s="279">
        <v>0</v>
      </c>
      <c r="L324" s="278">
        <v>0</v>
      </c>
    </row>
    <row r="325" spans="1:12" hidden="1">
      <c r="A325" s="272">
        <v>3</v>
      </c>
      <c r="B325" s="273">
        <v>3</v>
      </c>
      <c r="C325" s="273">
        <v>1</v>
      </c>
      <c r="D325" s="273">
        <v>4</v>
      </c>
      <c r="E325" s="273">
        <v>1</v>
      </c>
      <c r="F325" s="275">
        <v>2</v>
      </c>
      <c r="G325" s="274" t="s">
        <v>212</v>
      </c>
      <c r="H325" s="319">
        <v>292</v>
      </c>
      <c r="I325" s="279">
        <v>0</v>
      </c>
      <c r="J325" s="327">
        <v>0</v>
      </c>
      <c r="K325" s="327">
        <v>0</v>
      </c>
      <c r="L325" s="326">
        <v>0</v>
      </c>
    </row>
    <row r="326" spans="1:12" hidden="1">
      <c r="A326" s="272">
        <v>3</v>
      </c>
      <c r="B326" s="273">
        <v>3</v>
      </c>
      <c r="C326" s="273">
        <v>1</v>
      </c>
      <c r="D326" s="273">
        <v>5</v>
      </c>
      <c r="E326" s="273"/>
      <c r="F326" s="275"/>
      <c r="G326" s="274" t="s">
        <v>213</v>
      </c>
      <c r="H326" s="319">
        <v>293</v>
      </c>
      <c r="I326" s="283">
        <f t="shared" ref="I326:L327" si="28">I327</f>
        <v>0</v>
      </c>
      <c r="J326" s="338">
        <f t="shared" si="28"/>
        <v>0</v>
      </c>
      <c r="K326" s="262">
        <f t="shared" si="28"/>
        <v>0</v>
      </c>
      <c r="L326" s="262">
        <f t="shared" si="28"/>
        <v>0</v>
      </c>
    </row>
    <row r="327" spans="1:12" hidden="1">
      <c r="A327" s="267">
        <v>3</v>
      </c>
      <c r="B327" s="294">
        <v>3</v>
      </c>
      <c r="C327" s="294">
        <v>1</v>
      </c>
      <c r="D327" s="294">
        <v>5</v>
      </c>
      <c r="E327" s="294">
        <v>1</v>
      </c>
      <c r="F327" s="295"/>
      <c r="G327" s="274" t="s">
        <v>213</v>
      </c>
      <c r="H327" s="319">
        <v>294</v>
      </c>
      <c r="I327" s="262">
        <f t="shared" si="28"/>
        <v>0</v>
      </c>
      <c r="J327" s="339">
        <f t="shared" si="28"/>
        <v>0</v>
      </c>
      <c r="K327" s="283">
        <f t="shared" si="28"/>
        <v>0</v>
      </c>
      <c r="L327" s="283">
        <f t="shared" si="28"/>
        <v>0</v>
      </c>
    </row>
    <row r="328" spans="1:12" hidden="1">
      <c r="A328" s="272">
        <v>3</v>
      </c>
      <c r="B328" s="273">
        <v>3</v>
      </c>
      <c r="C328" s="273">
        <v>1</v>
      </c>
      <c r="D328" s="273">
        <v>5</v>
      </c>
      <c r="E328" s="273">
        <v>1</v>
      </c>
      <c r="F328" s="275">
        <v>1</v>
      </c>
      <c r="G328" s="274" t="s">
        <v>214</v>
      </c>
      <c r="H328" s="319">
        <v>295</v>
      </c>
      <c r="I328" s="279">
        <v>0</v>
      </c>
      <c r="J328" s="327">
        <v>0</v>
      </c>
      <c r="K328" s="327">
        <v>0</v>
      </c>
      <c r="L328" s="326">
        <v>0</v>
      </c>
    </row>
    <row r="329" spans="1:12" hidden="1">
      <c r="A329" s="272">
        <v>3</v>
      </c>
      <c r="B329" s="273">
        <v>3</v>
      </c>
      <c r="C329" s="273">
        <v>1</v>
      </c>
      <c r="D329" s="273">
        <v>6</v>
      </c>
      <c r="E329" s="273"/>
      <c r="F329" s="275"/>
      <c r="G329" s="274" t="s">
        <v>184</v>
      </c>
      <c r="H329" s="319">
        <v>296</v>
      </c>
      <c r="I329" s="262">
        <f t="shared" ref="I329:L330" si="29">I330</f>
        <v>0</v>
      </c>
      <c r="J329" s="338">
        <f t="shared" si="29"/>
        <v>0</v>
      </c>
      <c r="K329" s="262">
        <f t="shared" si="29"/>
        <v>0</v>
      </c>
      <c r="L329" s="262">
        <f t="shared" si="29"/>
        <v>0</v>
      </c>
    </row>
    <row r="330" spans="1:12" hidden="1">
      <c r="A330" s="272">
        <v>3</v>
      </c>
      <c r="B330" s="273">
        <v>3</v>
      </c>
      <c r="C330" s="273">
        <v>1</v>
      </c>
      <c r="D330" s="273">
        <v>6</v>
      </c>
      <c r="E330" s="273">
        <v>1</v>
      </c>
      <c r="F330" s="275"/>
      <c r="G330" s="274" t="s">
        <v>184</v>
      </c>
      <c r="H330" s="319">
        <v>297</v>
      </c>
      <c r="I330" s="261">
        <f t="shared" si="29"/>
        <v>0</v>
      </c>
      <c r="J330" s="338">
        <f t="shared" si="29"/>
        <v>0</v>
      </c>
      <c r="K330" s="262">
        <f t="shared" si="29"/>
        <v>0</v>
      </c>
      <c r="L330" s="262">
        <f t="shared" si="29"/>
        <v>0</v>
      </c>
    </row>
    <row r="331" spans="1:12" hidden="1">
      <c r="A331" s="272">
        <v>3</v>
      </c>
      <c r="B331" s="273">
        <v>3</v>
      </c>
      <c r="C331" s="273">
        <v>1</v>
      </c>
      <c r="D331" s="273">
        <v>6</v>
      </c>
      <c r="E331" s="273">
        <v>1</v>
      </c>
      <c r="F331" s="275">
        <v>1</v>
      </c>
      <c r="G331" s="274" t="s">
        <v>184</v>
      </c>
      <c r="H331" s="319">
        <v>298</v>
      </c>
      <c r="I331" s="327">
        <v>0</v>
      </c>
      <c r="J331" s="327">
        <v>0</v>
      </c>
      <c r="K331" s="327">
        <v>0</v>
      </c>
      <c r="L331" s="326">
        <v>0</v>
      </c>
    </row>
    <row r="332" spans="1:12" hidden="1">
      <c r="A332" s="272">
        <v>3</v>
      </c>
      <c r="B332" s="273">
        <v>3</v>
      </c>
      <c r="C332" s="273">
        <v>1</v>
      </c>
      <c r="D332" s="273">
        <v>7</v>
      </c>
      <c r="E332" s="273"/>
      <c r="F332" s="275"/>
      <c r="G332" s="274" t="s">
        <v>215</v>
      </c>
      <c r="H332" s="319">
        <v>299</v>
      </c>
      <c r="I332" s="261">
        <f>I333</f>
        <v>0</v>
      </c>
      <c r="J332" s="338">
        <f>J333</f>
        <v>0</v>
      </c>
      <c r="K332" s="262">
        <f>K333</f>
        <v>0</v>
      </c>
      <c r="L332" s="262">
        <f>L333</f>
        <v>0</v>
      </c>
    </row>
    <row r="333" spans="1:12" hidden="1">
      <c r="A333" s="272">
        <v>3</v>
      </c>
      <c r="B333" s="273">
        <v>3</v>
      </c>
      <c r="C333" s="273">
        <v>1</v>
      </c>
      <c r="D333" s="273">
        <v>7</v>
      </c>
      <c r="E333" s="273">
        <v>1</v>
      </c>
      <c r="F333" s="275"/>
      <c r="G333" s="274" t="s">
        <v>215</v>
      </c>
      <c r="H333" s="319">
        <v>300</v>
      </c>
      <c r="I333" s="261">
        <f>I334+I335</f>
        <v>0</v>
      </c>
      <c r="J333" s="261">
        <f>J334+J335</f>
        <v>0</v>
      </c>
      <c r="K333" s="261">
        <f>K334+K335</f>
        <v>0</v>
      </c>
      <c r="L333" s="261">
        <f>L334+L335</f>
        <v>0</v>
      </c>
    </row>
    <row r="334" spans="1:12" ht="25.5" hidden="1" customHeight="1">
      <c r="A334" s="272">
        <v>3</v>
      </c>
      <c r="B334" s="273">
        <v>3</v>
      </c>
      <c r="C334" s="273">
        <v>1</v>
      </c>
      <c r="D334" s="273">
        <v>7</v>
      </c>
      <c r="E334" s="273">
        <v>1</v>
      </c>
      <c r="F334" s="275">
        <v>1</v>
      </c>
      <c r="G334" s="274" t="s">
        <v>216</v>
      </c>
      <c r="H334" s="319">
        <v>301</v>
      </c>
      <c r="I334" s="327">
        <v>0</v>
      </c>
      <c r="J334" s="327">
        <v>0</v>
      </c>
      <c r="K334" s="327">
        <v>0</v>
      </c>
      <c r="L334" s="326">
        <v>0</v>
      </c>
    </row>
    <row r="335" spans="1:12" ht="25.5" hidden="1" customHeight="1">
      <c r="A335" s="272">
        <v>3</v>
      </c>
      <c r="B335" s="273">
        <v>3</v>
      </c>
      <c r="C335" s="273">
        <v>1</v>
      </c>
      <c r="D335" s="273">
        <v>7</v>
      </c>
      <c r="E335" s="273">
        <v>1</v>
      </c>
      <c r="F335" s="275">
        <v>2</v>
      </c>
      <c r="G335" s="274" t="s">
        <v>217</v>
      </c>
      <c r="H335" s="319">
        <v>302</v>
      </c>
      <c r="I335" s="279">
        <v>0</v>
      </c>
      <c r="J335" s="279">
        <v>0</v>
      </c>
      <c r="K335" s="279">
        <v>0</v>
      </c>
      <c r="L335" s="279">
        <v>0</v>
      </c>
    </row>
    <row r="336" spans="1:12" ht="38.25" hidden="1" customHeight="1">
      <c r="A336" s="272">
        <v>3</v>
      </c>
      <c r="B336" s="273">
        <v>3</v>
      </c>
      <c r="C336" s="273">
        <v>2</v>
      </c>
      <c r="D336" s="273"/>
      <c r="E336" s="273"/>
      <c r="F336" s="275"/>
      <c r="G336" s="274" t="s">
        <v>218</v>
      </c>
      <c r="H336" s="319">
        <v>303</v>
      </c>
      <c r="I336" s="261">
        <f>SUM(I337+I346+I350+I354+I358+I361+I364)</f>
        <v>0</v>
      </c>
      <c r="J336" s="338">
        <f>SUM(J337+J346+J350+J354+J358+J361+J364)</f>
        <v>0</v>
      </c>
      <c r="K336" s="262">
        <f>SUM(K337+K346+K350+K354+K358+K361+K364)</f>
        <v>0</v>
      </c>
      <c r="L336" s="262">
        <f>SUM(L337+L346+L350+L354+L358+L361+L364)</f>
        <v>0</v>
      </c>
    </row>
    <row r="337" spans="1:15" hidden="1">
      <c r="A337" s="272">
        <v>3</v>
      </c>
      <c r="B337" s="273">
        <v>3</v>
      </c>
      <c r="C337" s="273">
        <v>2</v>
      </c>
      <c r="D337" s="273">
        <v>1</v>
      </c>
      <c r="E337" s="273"/>
      <c r="F337" s="275"/>
      <c r="G337" s="274" t="s">
        <v>166</v>
      </c>
      <c r="H337" s="319">
        <v>304</v>
      </c>
      <c r="I337" s="261">
        <f>I338</f>
        <v>0</v>
      </c>
      <c r="J337" s="338">
        <f>J338</f>
        <v>0</v>
      </c>
      <c r="K337" s="262">
        <f>K338</f>
        <v>0</v>
      </c>
      <c r="L337" s="262">
        <f>L338</f>
        <v>0</v>
      </c>
    </row>
    <row r="338" spans="1:15" hidden="1">
      <c r="A338" s="276">
        <v>3</v>
      </c>
      <c r="B338" s="272">
        <v>3</v>
      </c>
      <c r="C338" s="273">
        <v>2</v>
      </c>
      <c r="D338" s="274">
        <v>1</v>
      </c>
      <c r="E338" s="272">
        <v>1</v>
      </c>
      <c r="F338" s="275"/>
      <c r="G338" s="274" t="s">
        <v>166</v>
      </c>
      <c r="H338" s="319">
        <v>305</v>
      </c>
      <c r="I338" s="261">
        <f>SUM(I339:I339)</f>
        <v>0</v>
      </c>
      <c r="J338" s="261">
        <f>SUM(J339:J339)</f>
        <v>0</v>
      </c>
      <c r="K338" s="261">
        <f>SUM(K339:K339)</f>
        <v>0</v>
      </c>
      <c r="L338" s="261">
        <f>SUM(L339:L339)</f>
        <v>0</v>
      </c>
      <c r="M338" s="340"/>
      <c r="N338" s="340"/>
      <c r="O338" s="340"/>
    </row>
    <row r="339" spans="1:15" hidden="1">
      <c r="A339" s="276">
        <v>3</v>
      </c>
      <c r="B339" s="272">
        <v>3</v>
      </c>
      <c r="C339" s="273">
        <v>2</v>
      </c>
      <c r="D339" s="274">
        <v>1</v>
      </c>
      <c r="E339" s="272">
        <v>1</v>
      </c>
      <c r="F339" s="275">
        <v>1</v>
      </c>
      <c r="G339" s="274" t="s">
        <v>167</v>
      </c>
      <c r="H339" s="319">
        <v>306</v>
      </c>
      <c r="I339" s="327">
        <v>0</v>
      </c>
      <c r="J339" s="327">
        <v>0</v>
      </c>
      <c r="K339" s="327">
        <v>0</v>
      </c>
      <c r="L339" s="326">
        <v>0</v>
      </c>
    </row>
    <row r="340" spans="1:15" hidden="1">
      <c r="A340" s="276">
        <v>3</v>
      </c>
      <c r="B340" s="272">
        <v>3</v>
      </c>
      <c r="C340" s="273">
        <v>2</v>
      </c>
      <c r="D340" s="274">
        <v>1</v>
      </c>
      <c r="E340" s="272">
        <v>2</v>
      </c>
      <c r="F340" s="275"/>
      <c r="G340" s="296" t="s">
        <v>190</v>
      </c>
      <c r="H340" s="319">
        <v>307</v>
      </c>
      <c r="I340" s="261">
        <f>SUM(I341:I342)</f>
        <v>0</v>
      </c>
      <c r="J340" s="261">
        <f>SUM(J341:J342)</f>
        <v>0</v>
      </c>
      <c r="K340" s="261">
        <f>SUM(K341:K342)</f>
        <v>0</v>
      </c>
      <c r="L340" s="261">
        <f>SUM(L341:L342)</f>
        <v>0</v>
      </c>
    </row>
    <row r="341" spans="1:15" hidden="1">
      <c r="A341" s="276">
        <v>3</v>
      </c>
      <c r="B341" s="272">
        <v>3</v>
      </c>
      <c r="C341" s="273">
        <v>2</v>
      </c>
      <c r="D341" s="274">
        <v>1</v>
      </c>
      <c r="E341" s="272">
        <v>2</v>
      </c>
      <c r="F341" s="275">
        <v>1</v>
      </c>
      <c r="G341" s="296" t="s">
        <v>169</v>
      </c>
      <c r="H341" s="319">
        <v>308</v>
      </c>
      <c r="I341" s="327">
        <v>0</v>
      </c>
      <c r="J341" s="327">
        <v>0</v>
      </c>
      <c r="K341" s="327">
        <v>0</v>
      </c>
      <c r="L341" s="326">
        <v>0</v>
      </c>
    </row>
    <row r="342" spans="1:15" hidden="1">
      <c r="A342" s="276">
        <v>3</v>
      </c>
      <c r="B342" s="272">
        <v>3</v>
      </c>
      <c r="C342" s="273">
        <v>2</v>
      </c>
      <c r="D342" s="274">
        <v>1</v>
      </c>
      <c r="E342" s="272">
        <v>2</v>
      </c>
      <c r="F342" s="275">
        <v>2</v>
      </c>
      <c r="G342" s="296" t="s">
        <v>170</v>
      </c>
      <c r="H342" s="319">
        <v>309</v>
      </c>
      <c r="I342" s="279">
        <v>0</v>
      </c>
      <c r="J342" s="279">
        <v>0</v>
      </c>
      <c r="K342" s="279">
        <v>0</v>
      </c>
      <c r="L342" s="279">
        <v>0</v>
      </c>
    </row>
    <row r="343" spans="1:15" hidden="1">
      <c r="A343" s="276">
        <v>3</v>
      </c>
      <c r="B343" s="272">
        <v>3</v>
      </c>
      <c r="C343" s="273">
        <v>2</v>
      </c>
      <c r="D343" s="274">
        <v>1</v>
      </c>
      <c r="E343" s="272">
        <v>3</v>
      </c>
      <c r="F343" s="275"/>
      <c r="G343" s="296" t="s">
        <v>171</v>
      </c>
      <c r="H343" s="319">
        <v>310</v>
      </c>
      <c r="I343" s="261">
        <f>SUM(I344:I345)</f>
        <v>0</v>
      </c>
      <c r="J343" s="261">
        <f>SUM(J344:J345)</f>
        <v>0</v>
      </c>
      <c r="K343" s="261">
        <f>SUM(K344:K345)</f>
        <v>0</v>
      </c>
      <c r="L343" s="261">
        <f>SUM(L344:L345)</f>
        <v>0</v>
      </c>
    </row>
    <row r="344" spans="1:15" hidden="1">
      <c r="A344" s="276">
        <v>3</v>
      </c>
      <c r="B344" s="272">
        <v>3</v>
      </c>
      <c r="C344" s="273">
        <v>2</v>
      </c>
      <c r="D344" s="274">
        <v>1</v>
      </c>
      <c r="E344" s="272">
        <v>3</v>
      </c>
      <c r="F344" s="275">
        <v>1</v>
      </c>
      <c r="G344" s="296" t="s">
        <v>172</v>
      </c>
      <c r="H344" s="319">
        <v>311</v>
      </c>
      <c r="I344" s="279">
        <v>0</v>
      </c>
      <c r="J344" s="279">
        <v>0</v>
      </c>
      <c r="K344" s="279">
        <v>0</v>
      </c>
      <c r="L344" s="279">
        <v>0</v>
      </c>
    </row>
    <row r="345" spans="1:15" hidden="1">
      <c r="A345" s="276">
        <v>3</v>
      </c>
      <c r="B345" s="272">
        <v>3</v>
      </c>
      <c r="C345" s="273">
        <v>2</v>
      </c>
      <c r="D345" s="274">
        <v>1</v>
      </c>
      <c r="E345" s="272">
        <v>3</v>
      </c>
      <c r="F345" s="275">
        <v>2</v>
      </c>
      <c r="G345" s="296" t="s">
        <v>191</v>
      </c>
      <c r="H345" s="319">
        <v>312</v>
      </c>
      <c r="I345" s="297">
        <v>0</v>
      </c>
      <c r="J345" s="341">
        <v>0</v>
      </c>
      <c r="K345" s="297">
        <v>0</v>
      </c>
      <c r="L345" s="297">
        <v>0</v>
      </c>
    </row>
    <row r="346" spans="1:15" hidden="1">
      <c r="A346" s="284">
        <v>3</v>
      </c>
      <c r="B346" s="284">
        <v>3</v>
      </c>
      <c r="C346" s="293">
        <v>2</v>
      </c>
      <c r="D346" s="296">
        <v>2</v>
      </c>
      <c r="E346" s="293"/>
      <c r="F346" s="295"/>
      <c r="G346" s="296" t="s">
        <v>204</v>
      </c>
      <c r="H346" s="319">
        <v>313</v>
      </c>
      <c r="I346" s="289">
        <f>I347</f>
        <v>0</v>
      </c>
      <c r="J346" s="342">
        <f>J347</f>
        <v>0</v>
      </c>
      <c r="K346" s="290">
        <f>K347</f>
        <v>0</v>
      </c>
      <c r="L346" s="290">
        <f>L347</f>
        <v>0</v>
      </c>
    </row>
    <row r="347" spans="1:15" hidden="1">
      <c r="A347" s="276">
        <v>3</v>
      </c>
      <c r="B347" s="276">
        <v>3</v>
      </c>
      <c r="C347" s="272">
        <v>2</v>
      </c>
      <c r="D347" s="274">
        <v>2</v>
      </c>
      <c r="E347" s="272">
        <v>1</v>
      </c>
      <c r="F347" s="275"/>
      <c r="G347" s="296" t="s">
        <v>204</v>
      </c>
      <c r="H347" s="319">
        <v>314</v>
      </c>
      <c r="I347" s="261">
        <f>SUM(I348:I349)</f>
        <v>0</v>
      </c>
      <c r="J347" s="302">
        <f>SUM(J348:J349)</f>
        <v>0</v>
      </c>
      <c r="K347" s="262">
        <f>SUM(K348:K349)</f>
        <v>0</v>
      </c>
      <c r="L347" s="262">
        <f>SUM(L348:L349)</f>
        <v>0</v>
      </c>
    </row>
    <row r="348" spans="1:15" ht="25.5" hidden="1" customHeight="1">
      <c r="A348" s="276">
        <v>3</v>
      </c>
      <c r="B348" s="276">
        <v>3</v>
      </c>
      <c r="C348" s="272">
        <v>2</v>
      </c>
      <c r="D348" s="274">
        <v>2</v>
      </c>
      <c r="E348" s="276">
        <v>1</v>
      </c>
      <c r="F348" s="307">
        <v>1</v>
      </c>
      <c r="G348" s="274" t="s">
        <v>205</v>
      </c>
      <c r="H348" s="319">
        <v>315</v>
      </c>
      <c r="I348" s="279">
        <v>0</v>
      </c>
      <c r="J348" s="279">
        <v>0</v>
      </c>
      <c r="K348" s="279">
        <v>0</v>
      </c>
      <c r="L348" s="279">
        <v>0</v>
      </c>
    </row>
    <row r="349" spans="1:15" hidden="1">
      <c r="A349" s="284">
        <v>3</v>
      </c>
      <c r="B349" s="284">
        <v>3</v>
      </c>
      <c r="C349" s="285">
        <v>2</v>
      </c>
      <c r="D349" s="286">
        <v>2</v>
      </c>
      <c r="E349" s="287">
        <v>1</v>
      </c>
      <c r="F349" s="316">
        <v>2</v>
      </c>
      <c r="G349" s="287" t="s">
        <v>206</v>
      </c>
      <c r="H349" s="319">
        <v>316</v>
      </c>
      <c r="I349" s="279">
        <v>0</v>
      </c>
      <c r="J349" s="279">
        <v>0</v>
      </c>
      <c r="K349" s="279">
        <v>0</v>
      </c>
      <c r="L349" s="279">
        <v>0</v>
      </c>
    </row>
    <row r="350" spans="1:15" ht="25.5" hidden="1" customHeight="1">
      <c r="A350" s="276">
        <v>3</v>
      </c>
      <c r="B350" s="276">
        <v>3</v>
      </c>
      <c r="C350" s="272">
        <v>2</v>
      </c>
      <c r="D350" s="273">
        <v>3</v>
      </c>
      <c r="E350" s="274"/>
      <c r="F350" s="307"/>
      <c r="G350" s="274" t="s">
        <v>207</v>
      </c>
      <c r="H350" s="319">
        <v>317</v>
      </c>
      <c r="I350" s="261">
        <f>I351</f>
        <v>0</v>
      </c>
      <c r="J350" s="302">
        <f>J351</f>
        <v>0</v>
      </c>
      <c r="K350" s="262">
        <f>K351</f>
        <v>0</v>
      </c>
      <c r="L350" s="262">
        <f>L351</f>
        <v>0</v>
      </c>
    </row>
    <row r="351" spans="1:15" ht="25.5" hidden="1" customHeight="1">
      <c r="A351" s="276">
        <v>3</v>
      </c>
      <c r="B351" s="276">
        <v>3</v>
      </c>
      <c r="C351" s="272">
        <v>2</v>
      </c>
      <c r="D351" s="273">
        <v>3</v>
      </c>
      <c r="E351" s="274">
        <v>1</v>
      </c>
      <c r="F351" s="307"/>
      <c r="G351" s="274" t="s">
        <v>207</v>
      </c>
      <c r="H351" s="319">
        <v>318</v>
      </c>
      <c r="I351" s="261">
        <f>I352+I353</f>
        <v>0</v>
      </c>
      <c r="J351" s="261">
        <f>J352+J353</f>
        <v>0</v>
      </c>
      <c r="K351" s="261">
        <f>K352+K353</f>
        <v>0</v>
      </c>
      <c r="L351" s="261">
        <f>L352+L353</f>
        <v>0</v>
      </c>
    </row>
    <row r="352" spans="1:15" ht="25.5" hidden="1" customHeight="1">
      <c r="A352" s="276">
        <v>3</v>
      </c>
      <c r="B352" s="276">
        <v>3</v>
      </c>
      <c r="C352" s="272">
        <v>2</v>
      </c>
      <c r="D352" s="273">
        <v>3</v>
      </c>
      <c r="E352" s="274">
        <v>1</v>
      </c>
      <c r="F352" s="307">
        <v>1</v>
      </c>
      <c r="G352" s="274" t="s">
        <v>208</v>
      </c>
      <c r="H352" s="319">
        <v>319</v>
      </c>
      <c r="I352" s="327">
        <v>0</v>
      </c>
      <c r="J352" s="327">
        <v>0</v>
      </c>
      <c r="K352" s="327">
        <v>0</v>
      </c>
      <c r="L352" s="326">
        <v>0</v>
      </c>
    </row>
    <row r="353" spans="1:12" ht="25.5" hidden="1" customHeight="1">
      <c r="A353" s="276">
        <v>3</v>
      </c>
      <c r="B353" s="276">
        <v>3</v>
      </c>
      <c r="C353" s="272">
        <v>2</v>
      </c>
      <c r="D353" s="273">
        <v>3</v>
      </c>
      <c r="E353" s="274">
        <v>1</v>
      </c>
      <c r="F353" s="307">
        <v>2</v>
      </c>
      <c r="G353" s="274" t="s">
        <v>209</v>
      </c>
      <c r="H353" s="319">
        <v>320</v>
      </c>
      <c r="I353" s="279">
        <v>0</v>
      </c>
      <c r="J353" s="279">
        <v>0</v>
      </c>
      <c r="K353" s="279">
        <v>0</v>
      </c>
      <c r="L353" s="279">
        <v>0</v>
      </c>
    </row>
    <row r="354" spans="1:12" hidden="1">
      <c r="A354" s="276">
        <v>3</v>
      </c>
      <c r="B354" s="276">
        <v>3</v>
      </c>
      <c r="C354" s="272">
        <v>2</v>
      </c>
      <c r="D354" s="273">
        <v>4</v>
      </c>
      <c r="E354" s="273"/>
      <c r="F354" s="275"/>
      <c r="G354" s="274" t="s">
        <v>210</v>
      </c>
      <c r="H354" s="319">
        <v>321</v>
      </c>
      <c r="I354" s="261">
        <f>I355</f>
        <v>0</v>
      </c>
      <c r="J354" s="302">
        <f>J355</f>
        <v>0</v>
      </c>
      <c r="K354" s="262">
        <f>K355</f>
        <v>0</v>
      </c>
      <c r="L354" s="262">
        <f>L355</f>
        <v>0</v>
      </c>
    </row>
    <row r="355" spans="1:12" hidden="1">
      <c r="A355" s="292">
        <v>3</v>
      </c>
      <c r="B355" s="292">
        <v>3</v>
      </c>
      <c r="C355" s="267">
        <v>2</v>
      </c>
      <c r="D355" s="265">
        <v>4</v>
      </c>
      <c r="E355" s="265">
        <v>1</v>
      </c>
      <c r="F355" s="268"/>
      <c r="G355" s="274" t="s">
        <v>210</v>
      </c>
      <c r="H355" s="319">
        <v>322</v>
      </c>
      <c r="I355" s="282">
        <f>SUM(I356:I357)</f>
        <v>0</v>
      </c>
      <c r="J355" s="304">
        <f>SUM(J356:J357)</f>
        <v>0</v>
      </c>
      <c r="K355" s="283">
        <f>SUM(K356:K357)</f>
        <v>0</v>
      </c>
      <c r="L355" s="283">
        <f>SUM(L356:L357)</f>
        <v>0</v>
      </c>
    </row>
    <row r="356" spans="1:12" hidden="1">
      <c r="A356" s="276">
        <v>3</v>
      </c>
      <c r="B356" s="276">
        <v>3</v>
      </c>
      <c r="C356" s="272">
        <v>2</v>
      </c>
      <c r="D356" s="273">
        <v>4</v>
      </c>
      <c r="E356" s="273">
        <v>1</v>
      </c>
      <c r="F356" s="275">
        <v>1</v>
      </c>
      <c r="G356" s="274" t="s">
        <v>211</v>
      </c>
      <c r="H356" s="319">
        <v>323</v>
      </c>
      <c r="I356" s="279">
        <v>0</v>
      </c>
      <c r="J356" s="279">
        <v>0</v>
      </c>
      <c r="K356" s="279">
        <v>0</v>
      </c>
      <c r="L356" s="279">
        <v>0</v>
      </c>
    </row>
    <row r="357" spans="1:12" hidden="1">
      <c r="A357" s="276">
        <v>3</v>
      </c>
      <c r="B357" s="276">
        <v>3</v>
      </c>
      <c r="C357" s="272">
        <v>2</v>
      </c>
      <c r="D357" s="273">
        <v>4</v>
      </c>
      <c r="E357" s="273">
        <v>1</v>
      </c>
      <c r="F357" s="275">
        <v>2</v>
      </c>
      <c r="G357" s="274" t="s">
        <v>219</v>
      </c>
      <c r="H357" s="319">
        <v>324</v>
      </c>
      <c r="I357" s="279">
        <v>0</v>
      </c>
      <c r="J357" s="279">
        <v>0</v>
      </c>
      <c r="K357" s="279">
        <v>0</v>
      </c>
      <c r="L357" s="279">
        <v>0</v>
      </c>
    </row>
    <row r="358" spans="1:12" hidden="1">
      <c r="A358" s="276">
        <v>3</v>
      </c>
      <c r="B358" s="276">
        <v>3</v>
      </c>
      <c r="C358" s="272">
        <v>2</v>
      </c>
      <c r="D358" s="273">
        <v>5</v>
      </c>
      <c r="E358" s="273"/>
      <c r="F358" s="275"/>
      <c r="G358" s="274" t="s">
        <v>213</v>
      </c>
      <c r="H358" s="319">
        <v>325</v>
      </c>
      <c r="I358" s="261">
        <f t="shared" ref="I358:L359" si="30">I359</f>
        <v>0</v>
      </c>
      <c r="J358" s="302">
        <f t="shared" si="30"/>
        <v>0</v>
      </c>
      <c r="K358" s="262">
        <f t="shared" si="30"/>
        <v>0</v>
      </c>
      <c r="L358" s="262">
        <f t="shared" si="30"/>
        <v>0</v>
      </c>
    </row>
    <row r="359" spans="1:12" hidden="1">
      <c r="A359" s="292">
        <v>3</v>
      </c>
      <c r="B359" s="292">
        <v>3</v>
      </c>
      <c r="C359" s="267">
        <v>2</v>
      </c>
      <c r="D359" s="265">
        <v>5</v>
      </c>
      <c r="E359" s="265">
        <v>1</v>
      </c>
      <c r="F359" s="268"/>
      <c r="G359" s="274" t="s">
        <v>213</v>
      </c>
      <c r="H359" s="319">
        <v>326</v>
      </c>
      <c r="I359" s="282">
        <f t="shared" si="30"/>
        <v>0</v>
      </c>
      <c r="J359" s="304">
        <f t="shared" si="30"/>
        <v>0</v>
      </c>
      <c r="K359" s="283">
        <f t="shared" si="30"/>
        <v>0</v>
      </c>
      <c r="L359" s="283">
        <f t="shared" si="30"/>
        <v>0</v>
      </c>
    </row>
    <row r="360" spans="1:12" hidden="1">
      <c r="A360" s="276">
        <v>3</v>
      </c>
      <c r="B360" s="276">
        <v>3</v>
      </c>
      <c r="C360" s="272">
        <v>2</v>
      </c>
      <c r="D360" s="273">
        <v>5</v>
      </c>
      <c r="E360" s="273">
        <v>1</v>
      </c>
      <c r="F360" s="275">
        <v>1</v>
      </c>
      <c r="G360" s="274" t="s">
        <v>213</v>
      </c>
      <c r="H360" s="319">
        <v>327</v>
      </c>
      <c r="I360" s="327">
        <v>0</v>
      </c>
      <c r="J360" s="327">
        <v>0</v>
      </c>
      <c r="K360" s="327">
        <v>0</v>
      </c>
      <c r="L360" s="326">
        <v>0</v>
      </c>
    </row>
    <row r="361" spans="1:12" hidden="1">
      <c r="A361" s="276">
        <v>3</v>
      </c>
      <c r="B361" s="276">
        <v>3</v>
      </c>
      <c r="C361" s="272">
        <v>2</v>
      </c>
      <c r="D361" s="273">
        <v>6</v>
      </c>
      <c r="E361" s="273"/>
      <c r="F361" s="275"/>
      <c r="G361" s="274" t="s">
        <v>184</v>
      </c>
      <c r="H361" s="319">
        <v>328</v>
      </c>
      <c r="I361" s="261">
        <f t="shared" ref="I361:L362" si="31">I362</f>
        <v>0</v>
      </c>
      <c r="J361" s="302">
        <f t="shared" si="31"/>
        <v>0</v>
      </c>
      <c r="K361" s="262">
        <f t="shared" si="31"/>
        <v>0</v>
      </c>
      <c r="L361" s="262">
        <f t="shared" si="31"/>
        <v>0</v>
      </c>
    </row>
    <row r="362" spans="1:12" hidden="1">
      <c r="A362" s="276">
        <v>3</v>
      </c>
      <c r="B362" s="276">
        <v>3</v>
      </c>
      <c r="C362" s="272">
        <v>2</v>
      </c>
      <c r="D362" s="273">
        <v>6</v>
      </c>
      <c r="E362" s="273">
        <v>1</v>
      </c>
      <c r="F362" s="275"/>
      <c r="G362" s="274" t="s">
        <v>184</v>
      </c>
      <c r="H362" s="319">
        <v>329</v>
      </c>
      <c r="I362" s="261">
        <f t="shared" si="31"/>
        <v>0</v>
      </c>
      <c r="J362" s="302">
        <f t="shared" si="31"/>
        <v>0</v>
      </c>
      <c r="K362" s="262">
        <f t="shared" si="31"/>
        <v>0</v>
      </c>
      <c r="L362" s="262">
        <f t="shared" si="31"/>
        <v>0</v>
      </c>
    </row>
    <row r="363" spans="1:12" hidden="1">
      <c r="A363" s="284">
        <v>3</v>
      </c>
      <c r="B363" s="284">
        <v>3</v>
      </c>
      <c r="C363" s="285">
        <v>2</v>
      </c>
      <c r="D363" s="286">
        <v>6</v>
      </c>
      <c r="E363" s="286">
        <v>1</v>
      </c>
      <c r="F363" s="288">
        <v>1</v>
      </c>
      <c r="G363" s="287" t="s">
        <v>184</v>
      </c>
      <c r="H363" s="319">
        <v>330</v>
      </c>
      <c r="I363" s="327">
        <v>0</v>
      </c>
      <c r="J363" s="327">
        <v>0</v>
      </c>
      <c r="K363" s="327">
        <v>0</v>
      </c>
      <c r="L363" s="326">
        <v>0</v>
      </c>
    </row>
    <row r="364" spans="1:12" hidden="1">
      <c r="A364" s="276">
        <v>3</v>
      </c>
      <c r="B364" s="276">
        <v>3</v>
      </c>
      <c r="C364" s="272">
        <v>2</v>
      </c>
      <c r="D364" s="273">
        <v>7</v>
      </c>
      <c r="E364" s="273"/>
      <c r="F364" s="275"/>
      <c r="G364" s="274" t="s">
        <v>215</v>
      </c>
      <c r="H364" s="319">
        <v>331</v>
      </c>
      <c r="I364" s="261">
        <f>I365</f>
        <v>0</v>
      </c>
      <c r="J364" s="302">
        <f>J365</f>
        <v>0</v>
      </c>
      <c r="K364" s="262">
        <f>K365</f>
        <v>0</v>
      </c>
      <c r="L364" s="262">
        <f>L365</f>
        <v>0</v>
      </c>
    </row>
    <row r="365" spans="1:12" hidden="1">
      <c r="A365" s="284">
        <v>3</v>
      </c>
      <c r="B365" s="284">
        <v>3</v>
      </c>
      <c r="C365" s="285">
        <v>2</v>
      </c>
      <c r="D365" s="286">
        <v>7</v>
      </c>
      <c r="E365" s="286">
        <v>1</v>
      </c>
      <c r="F365" s="288"/>
      <c r="G365" s="274" t="s">
        <v>215</v>
      </c>
      <c r="H365" s="319">
        <v>332</v>
      </c>
      <c r="I365" s="261">
        <f>SUM(I366:I367)</f>
        <v>0</v>
      </c>
      <c r="J365" s="261">
        <f>SUM(J366:J367)</f>
        <v>0</v>
      </c>
      <c r="K365" s="261">
        <f>SUM(K366:K367)</f>
        <v>0</v>
      </c>
      <c r="L365" s="261">
        <f>SUM(L366:L367)</f>
        <v>0</v>
      </c>
    </row>
    <row r="366" spans="1:12" ht="25.5" hidden="1" customHeight="1">
      <c r="A366" s="276">
        <v>3</v>
      </c>
      <c r="B366" s="276">
        <v>3</v>
      </c>
      <c r="C366" s="272">
        <v>2</v>
      </c>
      <c r="D366" s="273">
        <v>7</v>
      </c>
      <c r="E366" s="273">
        <v>1</v>
      </c>
      <c r="F366" s="275">
        <v>1</v>
      </c>
      <c r="G366" s="274" t="s">
        <v>216</v>
      </c>
      <c r="H366" s="319">
        <v>333</v>
      </c>
      <c r="I366" s="327">
        <v>0</v>
      </c>
      <c r="J366" s="327">
        <v>0</v>
      </c>
      <c r="K366" s="327">
        <v>0</v>
      </c>
      <c r="L366" s="326">
        <v>0</v>
      </c>
    </row>
    <row r="367" spans="1:12" ht="25.5" hidden="1" customHeight="1">
      <c r="A367" s="276">
        <v>3</v>
      </c>
      <c r="B367" s="276">
        <v>3</v>
      </c>
      <c r="C367" s="272">
        <v>2</v>
      </c>
      <c r="D367" s="273">
        <v>7</v>
      </c>
      <c r="E367" s="273">
        <v>1</v>
      </c>
      <c r="F367" s="275">
        <v>2</v>
      </c>
      <c r="G367" s="274" t="s">
        <v>217</v>
      </c>
      <c r="H367" s="319">
        <v>334</v>
      </c>
      <c r="I367" s="279">
        <v>0</v>
      </c>
      <c r="J367" s="279">
        <v>0</v>
      </c>
      <c r="K367" s="279">
        <v>0</v>
      </c>
      <c r="L367" s="279">
        <v>0</v>
      </c>
    </row>
    <row r="368" spans="1:12">
      <c r="A368" s="242"/>
      <c r="B368" s="242"/>
      <c r="C368" s="243"/>
      <c r="D368" s="343"/>
      <c r="E368" s="344"/>
      <c r="F368" s="345"/>
      <c r="G368" s="346" t="s">
        <v>220</v>
      </c>
      <c r="H368" s="319">
        <v>335</v>
      </c>
      <c r="I368" s="313">
        <f>SUM(I34+I184)</f>
        <v>400</v>
      </c>
      <c r="J368" s="313">
        <f>SUM(J34+J184)</f>
        <v>400</v>
      </c>
      <c r="K368" s="313">
        <f>SUM(K34+K184)</f>
        <v>400</v>
      </c>
      <c r="L368" s="313">
        <f>SUM(L34+L184)</f>
        <v>400</v>
      </c>
    </row>
    <row r="369" spans="1:12">
      <c r="G369" s="263"/>
      <c r="H369" s="252"/>
      <c r="I369" s="347"/>
      <c r="J369" s="348"/>
      <c r="K369" s="348"/>
      <c r="L369" s="348"/>
    </row>
    <row r="370" spans="1:12">
      <c r="A370" s="363"/>
      <c r="B370" s="363"/>
      <c r="C370" s="363"/>
      <c r="D370" s="432" t="s">
        <v>456</v>
      </c>
      <c r="E370" s="432"/>
      <c r="F370" s="432"/>
      <c r="G370" s="432"/>
      <c r="H370" s="359"/>
      <c r="I370" s="349"/>
      <c r="J370" s="348"/>
      <c r="K370" s="432" t="s">
        <v>457</v>
      </c>
      <c r="L370" s="432"/>
    </row>
    <row r="371" spans="1:12" ht="18.75" customHeight="1">
      <c r="A371" s="370" t="s">
        <v>466</v>
      </c>
      <c r="B371" s="370"/>
      <c r="C371" s="370"/>
      <c r="D371" s="370"/>
      <c r="E371" s="370"/>
      <c r="F371" s="370"/>
      <c r="G371" s="370"/>
      <c r="I371" s="357" t="s">
        <v>221</v>
      </c>
      <c r="K371" s="433" t="s">
        <v>222</v>
      </c>
      <c r="L371" s="433"/>
    </row>
    <row r="372" spans="1:12" ht="15.75" customHeight="1">
      <c r="D372" s="371"/>
      <c r="I372" s="350"/>
      <c r="K372" s="350"/>
      <c r="L372" s="350"/>
    </row>
    <row r="373" spans="1:12" ht="40.5" customHeight="1">
      <c r="A373" s="363"/>
      <c r="B373" s="363"/>
      <c r="C373" s="363"/>
      <c r="D373" s="431" t="s">
        <v>467</v>
      </c>
      <c r="E373" s="431"/>
      <c r="F373" s="431"/>
      <c r="G373" s="431"/>
      <c r="I373" s="350"/>
      <c r="K373" s="432" t="s">
        <v>272</v>
      </c>
      <c r="L373" s="432"/>
    </row>
    <row r="374" spans="1:12" ht="25.5" customHeight="1">
      <c r="A374" s="441" t="s">
        <v>468</v>
      </c>
      <c r="B374" s="441"/>
      <c r="C374" s="441"/>
      <c r="D374" s="441"/>
      <c r="E374" s="441"/>
      <c r="F374" s="441"/>
      <c r="G374" s="441"/>
      <c r="H374" s="361"/>
      <c r="I374" s="351" t="s">
        <v>221</v>
      </c>
      <c r="K374" s="433" t="s">
        <v>222</v>
      </c>
      <c r="L374" s="433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K374:L374"/>
    <mergeCell ref="K31:K32"/>
    <mergeCell ref="L31:L32"/>
    <mergeCell ref="A33:F33"/>
    <mergeCell ref="D370:G370"/>
    <mergeCell ref="K370:L370"/>
    <mergeCell ref="K371:L371"/>
    <mergeCell ref="K373:L373"/>
    <mergeCell ref="D373:G373"/>
    <mergeCell ref="A374:G374"/>
  </mergeCells>
  <pageMargins left="0" right="0" top="0" bottom="0" header="0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2002A-4F76-41AD-9105-1B68551F048E}">
  <sheetPr>
    <tabColor theme="0"/>
    <pageSetUpPr fitToPage="1"/>
  </sheetPr>
  <dimension ref="A1:S374"/>
  <sheetViews>
    <sheetView topLeftCell="A22" zoomScaleNormal="100" workbookViewId="0">
      <selection activeCell="V184" sqref="V184"/>
    </sheetView>
  </sheetViews>
  <sheetFormatPr defaultRowHeight="15"/>
  <cols>
    <col min="1" max="4" width="2" style="218" customWidth="1"/>
    <col min="5" max="5" width="2.140625" style="218" customWidth="1"/>
    <col min="6" max="6" width="3" style="361" customWidth="1"/>
    <col min="7" max="7" width="34.85546875" style="218" customWidth="1"/>
    <col min="8" max="8" width="3.85546875" style="218" customWidth="1"/>
    <col min="9" max="9" width="10" style="218" customWidth="1"/>
    <col min="10" max="10" width="11.140625" style="218" customWidth="1"/>
    <col min="11" max="11" width="11" style="218" customWidth="1"/>
    <col min="12" max="12" width="12.7109375" style="218" customWidth="1"/>
    <col min="13" max="13" width="0.140625" style="218" hidden="1" customWidth="1"/>
    <col min="14" max="14" width="6.140625" style="218" hidden="1" customWidth="1"/>
    <col min="15" max="15" width="5.5703125" style="218" hidden="1" customWidth="1"/>
    <col min="16" max="16" width="9.140625" style="223"/>
  </cols>
  <sheetData>
    <row r="1" spans="1:15">
      <c r="G1" s="219"/>
      <c r="H1" s="220"/>
      <c r="I1" s="221"/>
      <c r="J1" s="362" t="s">
        <v>0</v>
      </c>
      <c r="K1" s="362"/>
      <c r="L1" s="362"/>
      <c r="M1" s="222"/>
      <c r="N1" s="362"/>
      <c r="O1" s="362"/>
    </row>
    <row r="2" spans="1:15">
      <c r="H2" s="220"/>
      <c r="I2" s="223"/>
      <c r="J2" s="362" t="s">
        <v>1</v>
      </c>
      <c r="K2" s="362"/>
      <c r="L2" s="362"/>
      <c r="M2" s="222"/>
      <c r="N2" s="362"/>
      <c r="O2" s="362"/>
    </row>
    <row r="3" spans="1:15">
      <c r="H3" s="224"/>
      <c r="I3" s="220"/>
      <c r="J3" s="362" t="s">
        <v>2</v>
      </c>
      <c r="K3" s="362"/>
      <c r="L3" s="362"/>
      <c r="M3" s="222"/>
      <c r="N3" s="362"/>
      <c r="O3" s="362"/>
    </row>
    <row r="4" spans="1:15">
      <c r="G4" s="225" t="s">
        <v>3</v>
      </c>
      <c r="H4" s="220"/>
      <c r="I4" s="223"/>
      <c r="J4" s="362" t="s">
        <v>4</v>
      </c>
      <c r="K4" s="362"/>
      <c r="L4" s="362"/>
      <c r="M4" s="222"/>
      <c r="N4" s="362"/>
      <c r="O4" s="362"/>
    </row>
    <row r="5" spans="1:15">
      <c r="H5" s="220"/>
      <c r="I5" s="223"/>
      <c r="J5" s="362" t="s">
        <v>449</v>
      </c>
      <c r="K5" s="362"/>
      <c r="L5" s="362"/>
      <c r="M5" s="222"/>
      <c r="N5" s="362"/>
      <c r="O5" s="362"/>
    </row>
    <row r="6" spans="1:15" ht="6" customHeight="1">
      <c r="H6" s="220"/>
      <c r="I6" s="223"/>
      <c r="J6" s="362"/>
      <c r="K6" s="362"/>
      <c r="L6" s="362"/>
      <c r="M6" s="222"/>
      <c r="N6" s="362"/>
      <c r="O6" s="362"/>
    </row>
    <row r="7" spans="1:15" ht="30" customHeight="1">
      <c r="A7" s="456" t="s">
        <v>462</v>
      </c>
      <c r="B7" s="456"/>
      <c r="C7" s="456"/>
      <c r="D7" s="456"/>
      <c r="E7" s="456"/>
      <c r="F7" s="456"/>
      <c r="G7" s="456"/>
      <c r="H7" s="456"/>
      <c r="I7" s="456"/>
      <c r="J7" s="456"/>
      <c r="K7" s="456"/>
      <c r="L7" s="456"/>
      <c r="M7" s="222"/>
    </row>
    <row r="8" spans="1:15" ht="11.25" customHeight="1">
      <c r="G8" s="226"/>
      <c r="H8" s="227"/>
      <c r="I8" s="227"/>
      <c r="J8" s="228"/>
      <c r="K8" s="228"/>
      <c r="L8" s="229"/>
      <c r="M8" s="222"/>
    </row>
    <row r="9" spans="1:15" ht="15.75" customHeight="1">
      <c r="A9" s="457" t="s">
        <v>5</v>
      </c>
      <c r="B9" s="457"/>
      <c r="C9" s="457"/>
      <c r="D9" s="457"/>
      <c r="E9" s="457"/>
      <c r="F9" s="457"/>
      <c r="G9" s="457"/>
      <c r="H9" s="457"/>
      <c r="I9" s="457"/>
      <c r="J9" s="457"/>
      <c r="K9" s="457"/>
      <c r="L9" s="457"/>
      <c r="M9" s="222"/>
    </row>
    <row r="10" spans="1:15">
      <c r="A10" s="458" t="s">
        <v>6</v>
      </c>
      <c r="B10" s="458"/>
      <c r="C10" s="458"/>
      <c r="D10" s="458"/>
      <c r="E10" s="458"/>
      <c r="F10" s="458"/>
      <c r="G10" s="458"/>
      <c r="H10" s="458"/>
      <c r="I10" s="458"/>
      <c r="J10" s="458"/>
      <c r="K10" s="458"/>
      <c r="L10" s="458"/>
      <c r="M10" s="222"/>
    </row>
    <row r="11" spans="1:15" ht="7.5" customHeight="1">
      <c r="A11" s="230"/>
      <c r="B11" s="362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222"/>
    </row>
    <row r="12" spans="1:15" ht="15.75" customHeight="1">
      <c r="A12" s="230"/>
      <c r="B12" s="362"/>
      <c r="C12" s="362"/>
      <c r="D12" s="362"/>
      <c r="E12" s="362"/>
      <c r="F12" s="362"/>
      <c r="G12" s="459" t="s">
        <v>7</v>
      </c>
      <c r="H12" s="459"/>
      <c r="I12" s="459"/>
      <c r="J12" s="459"/>
      <c r="K12" s="459"/>
      <c r="L12" s="362"/>
      <c r="M12" s="222"/>
    </row>
    <row r="13" spans="1:15" ht="15.75" customHeight="1">
      <c r="A13" s="460" t="s">
        <v>463</v>
      </c>
      <c r="B13" s="460"/>
      <c r="C13" s="460"/>
      <c r="D13" s="460"/>
      <c r="E13" s="460"/>
      <c r="F13" s="460"/>
      <c r="G13" s="460"/>
      <c r="H13" s="460"/>
      <c r="I13" s="460"/>
      <c r="J13" s="460"/>
      <c r="K13" s="460"/>
      <c r="L13" s="460"/>
      <c r="M13" s="222"/>
    </row>
    <row r="14" spans="1:15" ht="12" customHeight="1">
      <c r="G14" s="461" t="s">
        <v>464</v>
      </c>
      <c r="H14" s="461"/>
      <c r="I14" s="461"/>
      <c r="J14" s="461"/>
      <c r="K14" s="461"/>
      <c r="M14" s="222"/>
    </row>
    <row r="15" spans="1:15">
      <c r="G15" s="458" t="s">
        <v>8</v>
      </c>
      <c r="H15" s="458"/>
      <c r="I15" s="458"/>
      <c r="J15" s="458"/>
      <c r="K15" s="458"/>
    </row>
    <row r="16" spans="1:15" ht="15.75" customHeight="1">
      <c r="B16" s="460" t="s">
        <v>9</v>
      </c>
      <c r="C16" s="460"/>
      <c r="D16" s="460"/>
      <c r="E16" s="460"/>
      <c r="F16" s="460"/>
      <c r="G16" s="460"/>
      <c r="H16" s="460"/>
      <c r="I16" s="460"/>
      <c r="J16" s="460"/>
      <c r="K16" s="460"/>
      <c r="L16" s="460"/>
    </row>
    <row r="17" spans="1:13" ht="7.5" customHeight="1"/>
    <row r="18" spans="1:13">
      <c r="G18" s="461" t="s">
        <v>465</v>
      </c>
      <c r="H18" s="461"/>
      <c r="I18" s="461"/>
      <c r="J18" s="461"/>
      <c r="K18" s="461"/>
    </row>
    <row r="19" spans="1:13">
      <c r="G19" s="462" t="s">
        <v>10</v>
      </c>
      <c r="H19" s="462"/>
      <c r="I19" s="462"/>
      <c r="J19" s="462"/>
      <c r="K19" s="462"/>
    </row>
    <row r="20" spans="1:13" ht="6.75" customHeight="1">
      <c r="G20" s="362"/>
      <c r="H20" s="362"/>
      <c r="I20" s="362"/>
      <c r="J20" s="362"/>
      <c r="K20" s="362"/>
    </row>
    <row r="21" spans="1:13">
      <c r="B21" s="223"/>
      <c r="C21" s="223"/>
      <c r="D21" s="223"/>
      <c r="E21" s="463" t="s">
        <v>11</v>
      </c>
      <c r="F21" s="463"/>
      <c r="G21" s="463"/>
      <c r="H21" s="463"/>
      <c r="I21" s="463"/>
      <c r="J21" s="463"/>
      <c r="K21" s="463"/>
      <c r="L21" s="223"/>
    </row>
    <row r="22" spans="1:13" ht="15" customHeight="1">
      <c r="A22" s="455" t="s">
        <v>12</v>
      </c>
      <c r="B22" s="455"/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231"/>
    </row>
    <row r="23" spans="1:13">
      <c r="F23" s="218"/>
      <c r="J23" s="232"/>
      <c r="K23" s="233"/>
      <c r="L23" s="234" t="s">
        <v>13</v>
      </c>
      <c r="M23" s="231"/>
    </row>
    <row r="24" spans="1:13">
      <c r="F24" s="218"/>
      <c r="J24" s="235" t="s">
        <v>14</v>
      </c>
      <c r="K24" s="224"/>
      <c r="L24" s="236"/>
      <c r="M24" s="231"/>
    </row>
    <row r="25" spans="1:13">
      <c r="E25" s="362"/>
      <c r="F25" s="360"/>
      <c r="I25" s="237"/>
      <c r="J25" s="237"/>
      <c r="K25" s="238" t="s">
        <v>15</v>
      </c>
      <c r="L25" s="236"/>
      <c r="M25" s="231"/>
    </row>
    <row r="26" spans="1:13">
      <c r="A26" s="442" t="s">
        <v>469</v>
      </c>
      <c r="B26" s="442"/>
      <c r="C26" s="442"/>
      <c r="D26" s="442"/>
      <c r="E26" s="442"/>
      <c r="F26" s="442"/>
      <c r="G26" s="442"/>
      <c r="H26" s="442"/>
      <c r="I26" s="442"/>
      <c r="K26" s="238" t="s">
        <v>17</v>
      </c>
      <c r="L26" s="239" t="s">
        <v>18</v>
      </c>
      <c r="M26" s="231"/>
    </row>
    <row r="27" spans="1:13" ht="43.5" customHeight="1">
      <c r="A27" s="442" t="s">
        <v>470</v>
      </c>
      <c r="B27" s="442"/>
      <c r="C27" s="442"/>
      <c r="D27" s="442"/>
      <c r="E27" s="442"/>
      <c r="F27" s="442"/>
      <c r="G27" s="442"/>
      <c r="H27" s="442"/>
      <c r="I27" s="442"/>
      <c r="J27" s="358" t="s">
        <v>20</v>
      </c>
      <c r="K27" s="240" t="s">
        <v>21</v>
      </c>
      <c r="L27" s="236"/>
      <c r="M27" s="231"/>
    </row>
    <row r="28" spans="1:13">
      <c r="F28" s="218"/>
      <c r="G28" s="241" t="s">
        <v>22</v>
      </c>
      <c r="H28" s="242" t="s">
        <v>23</v>
      </c>
      <c r="I28" s="243"/>
      <c r="J28" s="244"/>
      <c r="K28" s="236"/>
      <c r="L28" s="236"/>
      <c r="M28" s="231"/>
    </row>
    <row r="29" spans="1:13">
      <c r="F29" s="218"/>
      <c r="G29" s="443" t="s">
        <v>24</v>
      </c>
      <c r="H29" s="443"/>
      <c r="I29" s="245" t="s">
        <v>25</v>
      </c>
      <c r="J29" s="246" t="s">
        <v>26</v>
      </c>
      <c r="K29" s="236" t="s">
        <v>27</v>
      </c>
      <c r="L29" s="236" t="s">
        <v>471</v>
      </c>
      <c r="M29" s="231"/>
    </row>
    <row r="30" spans="1:13">
      <c r="A30" s="444" t="s">
        <v>28</v>
      </c>
      <c r="B30" s="444"/>
      <c r="C30" s="444"/>
      <c r="D30" s="444"/>
      <c r="E30" s="444"/>
      <c r="F30" s="444"/>
      <c r="G30" s="444"/>
      <c r="H30" s="444"/>
      <c r="I30" s="444"/>
      <c r="J30" s="247"/>
      <c r="K30" s="247"/>
      <c r="L30" s="248" t="s">
        <v>29</v>
      </c>
      <c r="M30" s="249"/>
    </row>
    <row r="31" spans="1:13" ht="27" customHeight="1">
      <c r="A31" s="445" t="s">
        <v>30</v>
      </c>
      <c r="B31" s="446"/>
      <c r="C31" s="446"/>
      <c r="D31" s="446"/>
      <c r="E31" s="446"/>
      <c r="F31" s="446"/>
      <c r="G31" s="449" t="s">
        <v>31</v>
      </c>
      <c r="H31" s="451" t="s">
        <v>32</v>
      </c>
      <c r="I31" s="453" t="s">
        <v>33</v>
      </c>
      <c r="J31" s="454"/>
      <c r="K31" s="434" t="s">
        <v>34</v>
      </c>
      <c r="L31" s="436" t="s">
        <v>35</v>
      </c>
      <c r="M31" s="249"/>
    </row>
    <row r="32" spans="1:13" ht="58.5" customHeight="1">
      <c r="A32" s="447"/>
      <c r="B32" s="448"/>
      <c r="C32" s="448"/>
      <c r="D32" s="448"/>
      <c r="E32" s="448"/>
      <c r="F32" s="448"/>
      <c r="G32" s="450"/>
      <c r="H32" s="452"/>
      <c r="I32" s="250" t="s">
        <v>36</v>
      </c>
      <c r="J32" s="251" t="s">
        <v>37</v>
      </c>
      <c r="K32" s="435"/>
      <c r="L32" s="437"/>
    </row>
    <row r="33" spans="1:15">
      <c r="A33" s="438" t="s">
        <v>38</v>
      </c>
      <c r="B33" s="439"/>
      <c r="C33" s="439"/>
      <c r="D33" s="439"/>
      <c r="E33" s="439"/>
      <c r="F33" s="440"/>
      <c r="G33" s="252">
        <v>2</v>
      </c>
      <c r="H33" s="253">
        <v>3</v>
      </c>
      <c r="I33" s="254" t="s">
        <v>39</v>
      </c>
      <c r="J33" s="255" t="s">
        <v>40</v>
      </c>
      <c r="K33" s="256">
        <v>6</v>
      </c>
      <c r="L33" s="256">
        <v>7</v>
      </c>
    </row>
    <row r="34" spans="1:15">
      <c r="A34" s="257">
        <v>2</v>
      </c>
      <c r="B34" s="257"/>
      <c r="C34" s="258"/>
      <c r="D34" s="259"/>
      <c r="E34" s="257"/>
      <c r="F34" s="260"/>
      <c r="G34" s="259" t="s">
        <v>41</v>
      </c>
      <c r="H34" s="252">
        <v>1</v>
      </c>
      <c r="I34" s="261">
        <f>SUM(I35+I46+I65+I86+I93+I113+I139+I158+I168)</f>
        <v>2300</v>
      </c>
      <c r="J34" s="261">
        <f>SUM(J35+J46+J65+J86+J93+J113+J139+J158+J168)</f>
        <v>2300</v>
      </c>
      <c r="K34" s="262">
        <f>SUM(K35+K46+K65+K86+K93+K113+K139+K158+K168)</f>
        <v>2300</v>
      </c>
      <c r="L34" s="261">
        <f>SUM(L35+L46+L65+L86+L93+L113+L139+L158+L168)</f>
        <v>2300</v>
      </c>
      <c r="M34" s="263"/>
      <c r="N34" s="263"/>
      <c r="O34" s="263"/>
    </row>
    <row r="35" spans="1:15" ht="17.25" hidden="1" customHeight="1">
      <c r="A35" s="257">
        <v>2</v>
      </c>
      <c r="B35" s="264">
        <v>1</v>
      </c>
      <c r="C35" s="265"/>
      <c r="D35" s="266"/>
      <c r="E35" s="267"/>
      <c r="F35" s="268"/>
      <c r="G35" s="269" t="s">
        <v>42</v>
      </c>
      <c r="H35" s="252">
        <v>2</v>
      </c>
      <c r="I35" s="261">
        <f>SUM(I36+I42)</f>
        <v>0</v>
      </c>
      <c r="J35" s="261">
        <f>SUM(J36+J42)</f>
        <v>0</v>
      </c>
      <c r="K35" s="270">
        <f>SUM(K36+K42)</f>
        <v>0</v>
      </c>
      <c r="L35" s="271">
        <f>SUM(L36+L42)</f>
        <v>0</v>
      </c>
    </row>
    <row r="36" spans="1:15" hidden="1">
      <c r="A36" s="272">
        <v>2</v>
      </c>
      <c r="B36" s="272">
        <v>1</v>
      </c>
      <c r="C36" s="273">
        <v>1</v>
      </c>
      <c r="D36" s="274"/>
      <c r="E36" s="272"/>
      <c r="F36" s="275"/>
      <c r="G36" s="274" t="s">
        <v>43</v>
      </c>
      <c r="H36" s="252">
        <v>3</v>
      </c>
      <c r="I36" s="261">
        <f>SUM(I37)</f>
        <v>0</v>
      </c>
      <c r="J36" s="261">
        <f>SUM(J37)</f>
        <v>0</v>
      </c>
      <c r="K36" s="262">
        <f>SUM(K37)</f>
        <v>0</v>
      </c>
      <c r="L36" s="261">
        <f>SUM(L37)</f>
        <v>0</v>
      </c>
    </row>
    <row r="37" spans="1:15" hidden="1">
      <c r="A37" s="276">
        <v>2</v>
      </c>
      <c r="B37" s="272">
        <v>1</v>
      </c>
      <c r="C37" s="273">
        <v>1</v>
      </c>
      <c r="D37" s="274">
        <v>1</v>
      </c>
      <c r="E37" s="272"/>
      <c r="F37" s="275"/>
      <c r="G37" s="274" t="s">
        <v>43</v>
      </c>
      <c r="H37" s="252">
        <v>4</v>
      </c>
      <c r="I37" s="261">
        <f>SUM(I38+I40)</f>
        <v>0</v>
      </c>
      <c r="J37" s="261">
        <f t="shared" ref="J37:L38" si="0">SUM(J38)</f>
        <v>0</v>
      </c>
      <c r="K37" s="261">
        <f t="shared" si="0"/>
        <v>0</v>
      </c>
      <c r="L37" s="261">
        <f t="shared" si="0"/>
        <v>0</v>
      </c>
    </row>
    <row r="38" spans="1:15" hidden="1">
      <c r="A38" s="276">
        <v>2</v>
      </c>
      <c r="B38" s="272">
        <v>1</v>
      </c>
      <c r="C38" s="273">
        <v>1</v>
      </c>
      <c r="D38" s="274">
        <v>1</v>
      </c>
      <c r="E38" s="272">
        <v>1</v>
      </c>
      <c r="F38" s="275"/>
      <c r="G38" s="274" t="s">
        <v>44</v>
      </c>
      <c r="H38" s="252">
        <v>5</v>
      </c>
      <c r="I38" s="262">
        <f>SUM(I39)</f>
        <v>0</v>
      </c>
      <c r="J38" s="262">
        <f t="shared" si="0"/>
        <v>0</v>
      </c>
      <c r="K38" s="262">
        <f t="shared" si="0"/>
        <v>0</v>
      </c>
      <c r="L38" s="262">
        <f t="shared" si="0"/>
        <v>0</v>
      </c>
    </row>
    <row r="39" spans="1:15" hidden="1">
      <c r="A39" s="276">
        <v>2</v>
      </c>
      <c r="B39" s="272">
        <v>1</v>
      </c>
      <c r="C39" s="273">
        <v>1</v>
      </c>
      <c r="D39" s="274">
        <v>1</v>
      </c>
      <c r="E39" s="272">
        <v>1</v>
      </c>
      <c r="F39" s="275">
        <v>1</v>
      </c>
      <c r="G39" s="274" t="s">
        <v>44</v>
      </c>
      <c r="H39" s="252">
        <v>6</v>
      </c>
      <c r="I39" s="277">
        <v>0</v>
      </c>
      <c r="J39" s="278">
        <v>0</v>
      </c>
      <c r="K39" s="278">
        <v>0</v>
      </c>
      <c r="L39" s="278">
        <v>0</v>
      </c>
    </row>
    <row r="40" spans="1:15" hidden="1">
      <c r="A40" s="276">
        <v>2</v>
      </c>
      <c r="B40" s="272">
        <v>1</v>
      </c>
      <c r="C40" s="273">
        <v>1</v>
      </c>
      <c r="D40" s="274">
        <v>1</v>
      </c>
      <c r="E40" s="272">
        <v>2</v>
      </c>
      <c r="F40" s="275"/>
      <c r="G40" s="274" t="s">
        <v>45</v>
      </c>
      <c r="H40" s="252">
        <v>7</v>
      </c>
      <c r="I40" s="262">
        <f>I41</f>
        <v>0</v>
      </c>
      <c r="J40" s="262">
        <f>J41</f>
        <v>0</v>
      </c>
      <c r="K40" s="262">
        <f>K41</f>
        <v>0</v>
      </c>
      <c r="L40" s="262">
        <f>L41</f>
        <v>0</v>
      </c>
    </row>
    <row r="41" spans="1:15" hidden="1">
      <c r="A41" s="276">
        <v>2</v>
      </c>
      <c r="B41" s="272">
        <v>1</v>
      </c>
      <c r="C41" s="273">
        <v>1</v>
      </c>
      <c r="D41" s="274">
        <v>1</v>
      </c>
      <c r="E41" s="272">
        <v>2</v>
      </c>
      <c r="F41" s="275">
        <v>1</v>
      </c>
      <c r="G41" s="274" t="s">
        <v>45</v>
      </c>
      <c r="H41" s="252">
        <v>8</v>
      </c>
      <c r="I41" s="278">
        <v>0</v>
      </c>
      <c r="J41" s="279">
        <v>0</v>
      </c>
      <c r="K41" s="278">
        <v>0</v>
      </c>
      <c r="L41" s="279">
        <v>0</v>
      </c>
    </row>
    <row r="42" spans="1:15" hidden="1">
      <c r="A42" s="276">
        <v>2</v>
      </c>
      <c r="B42" s="272">
        <v>1</v>
      </c>
      <c r="C42" s="273">
        <v>2</v>
      </c>
      <c r="D42" s="274"/>
      <c r="E42" s="272"/>
      <c r="F42" s="275"/>
      <c r="G42" s="274" t="s">
        <v>46</v>
      </c>
      <c r="H42" s="252">
        <v>9</v>
      </c>
      <c r="I42" s="262">
        <f t="shared" ref="I42:L44" si="1">I43</f>
        <v>0</v>
      </c>
      <c r="J42" s="261">
        <f t="shared" si="1"/>
        <v>0</v>
      </c>
      <c r="K42" s="262">
        <f t="shared" si="1"/>
        <v>0</v>
      </c>
      <c r="L42" s="261">
        <f t="shared" si="1"/>
        <v>0</v>
      </c>
    </row>
    <row r="43" spans="1:15" hidden="1">
      <c r="A43" s="276">
        <v>2</v>
      </c>
      <c r="B43" s="272">
        <v>1</v>
      </c>
      <c r="C43" s="273">
        <v>2</v>
      </c>
      <c r="D43" s="274">
        <v>1</v>
      </c>
      <c r="E43" s="272"/>
      <c r="F43" s="275"/>
      <c r="G43" s="274" t="s">
        <v>46</v>
      </c>
      <c r="H43" s="252">
        <v>10</v>
      </c>
      <c r="I43" s="262">
        <f t="shared" si="1"/>
        <v>0</v>
      </c>
      <c r="J43" s="261">
        <f t="shared" si="1"/>
        <v>0</v>
      </c>
      <c r="K43" s="261">
        <f t="shared" si="1"/>
        <v>0</v>
      </c>
      <c r="L43" s="261">
        <f t="shared" si="1"/>
        <v>0</v>
      </c>
    </row>
    <row r="44" spans="1:15" hidden="1">
      <c r="A44" s="276">
        <v>2</v>
      </c>
      <c r="B44" s="272">
        <v>1</v>
      </c>
      <c r="C44" s="273">
        <v>2</v>
      </c>
      <c r="D44" s="274">
        <v>1</v>
      </c>
      <c r="E44" s="272">
        <v>1</v>
      </c>
      <c r="F44" s="275"/>
      <c r="G44" s="274" t="s">
        <v>46</v>
      </c>
      <c r="H44" s="252">
        <v>11</v>
      </c>
      <c r="I44" s="261">
        <f t="shared" si="1"/>
        <v>0</v>
      </c>
      <c r="J44" s="261">
        <f t="shared" si="1"/>
        <v>0</v>
      </c>
      <c r="K44" s="261">
        <f t="shared" si="1"/>
        <v>0</v>
      </c>
      <c r="L44" s="261">
        <f t="shared" si="1"/>
        <v>0</v>
      </c>
    </row>
    <row r="45" spans="1:15" hidden="1">
      <c r="A45" s="276">
        <v>2</v>
      </c>
      <c r="B45" s="272">
        <v>1</v>
      </c>
      <c r="C45" s="273">
        <v>2</v>
      </c>
      <c r="D45" s="274">
        <v>1</v>
      </c>
      <c r="E45" s="272">
        <v>1</v>
      </c>
      <c r="F45" s="275">
        <v>1</v>
      </c>
      <c r="G45" s="274" t="s">
        <v>46</v>
      </c>
      <c r="H45" s="252">
        <v>12</v>
      </c>
      <c r="I45" s="279">
        <v>0</v>
      </c>
      <c r="J45" s="278">
        <v>0</v>
      </c>
      <c r="K45" s="278">
        <v>0</v>
      </c>
      <c r="L45" s="278">
        <v>0</v>
      </c>
    </row>
    <row r="46" spans="1:15">
      <c r="A46" s="280">
        <v>2</v>
      </c>
      <c r="B46" s="281">
        <v>2</v>
      </c>
      <c r="C46" s="265"/>
      <c r="D46" s="266"/>
      <c r="E46" s="267"/>
      <c r="F46" s="268"/>
      <c r="G46" s="269" t="s">
        <v>47</v>
      </c>
      <c r="H46" s="252">
        <v>13</v>
      </c>
      <c r="I46" s="282">
        <f t="shared" ref="I46:L48" si="2">I47</f>
        <v>2300</v>
      </c>
      <c r="J46" s="283">
        <f t="shared" si="2"/>
        <v>2300</v>
      </c>
      <c r="K46" s="282">
        <f t="shared" si="2"/>
        <v>2300</v>
      </c>
      <c r="L46" s="282">
        <f t="shared" si="2"/>
        <v>2300</v>
      </c>
    </row>
    <row r="47" spans="1:15">
      <c r="A47" s="276">
        <v>2</v>
      </c>
      <c r="B47" s="272">
        <v>2</v>
      </c>
      <c r="C47" s="273">
        <v>1</v>
      </c>
      <c r="D47" s="274"/>
      <c r="E47" s="272"/>
      <c r="F47" s="275"/>
      <c r="G47" s="266" t="s">
        <v>47</v>
      </c>
      <c r="H47" s="252">
        <v>14</v>
      </c>
      <c r="I47" s="261">
        <f t="shared" si="2"/>
        <v>2300</v>
      </c>
      <c r="J47" s="262">
        <f t="shared" si="2"/>
        <v>2300</v>
      </c>
      <c r="K47" s="261">
        <f t="shared" si="2"/>
        <v>2300</v>
      </c>
      <c r="L47" s="262">
        <f t="shared" si="2"/>
        <v>2300</v>
      </c>
    </row>
    <row r="48" spans="1:15">
      <c r="A48" s="276">
        <v>2</v>
      </c>
      <c r="B48" s="272">
        <v>2</v>
      </c>
      <c r="C48" s="273">
        <v>1</v>
      </c>
      <c r="D48" s="274">
        <v>1</v>
      </c>
      <c r="E48" s="272"/>
      <c r="F48" s="275"/>
      <c r="G48" s="266" t="s">
        <v>47</v>
      </c>
      <c r="H48" s="252">
        <v>15</v>
      </c>
      <c r="I48" s="261">
        <f t="shared" si="2"/>
        <v>2300</v>
      </c>
      <c r="J48" s="262">
        <f t="shared" si="2"/>
        <v>2300</v>
      </c>
      <c r="K48" s="271">
        <f t="shared" si="2"/>
        <v>2300</v>
      </c>
      <c r="L48" s="271">
        <f t="shared" si="2"/>
        <v>2300</v>
      </c>
    </row>
    <row r="49" spans="1:12">
      <c r="A49" s="284">
        <v>2</v>
      </c>
      <c r="B49" s="285">
        <v>2</v>
      </c>
      <c r="C49" s="286">
        <v>1</v>
      </c>
      <c r="D49" s="287">
        <v>1</v>
      </c>
      <c r="E49" s="285">
        <v>1</v>
      </c>
      <c r="F49" s="288"/>
      <c r="G49" s="266" t="s">
        <v>47</v>
      </c>
      <c r="H49" s="252">
        <v>16</v>
      </c>
      <c r="I49" s="289">
        <f>SUM(I50:I64)</f>
        <v>2300</v>
      </c>
      <c r="J49" s="289">
        <f>SUM(J50:J64)</f>
        <v>2300</v>
      </c>
      <c r="K49" s="290">
        <f>SUM(K50:K64)</f>
        <v>2300</v>
      </c>
      <c r="L49" s="290">
        <f>SUM(L50:L64)</f>
        <v>2300</v>
      </c>
    </row>
    <row r="50" spans="1:12" hidden="1">
      <c r="A50" s="276">
        <v>2</v>
      </c>
      <c r="B50" s="272">
        <v>2</v>
      </c>
      <c r="C50" s="273">
        <v>1</v>
      </c>
      <c r="D50" s="274">
        <v>1</v>
      </c>
      <c r="E50" s="272">
        <v>1</v>
      </c>
      <c r="F50" s="291">
        <v>1</v>
      </c>
      <c r="G50" s="274" t="s">
        <v>48</v>
      </c>
      <c r="H50" s="252">
        <v>17</v>
      </c>
      <c r="I50" s="278">
        <v>0</v>
      </c>
      <c r="J50" s="278">
        <v>0</v>
      </c>
      <c r="K50" s="278">
        <v>0</v>
      </c>
      <c r="L50" s="278">
        <v>0</v>
      </c>
    </row>
    <row r="51" spans="1:12" ht="25.5" hidden="1" customHeight="1">
      <c r="A51" s="276">
        <v>2</v>
      </c>
      <c r="B51" s="272">
        <v>2</v>
      </c>
      <c r="C51" s="273">
        <v>1</v>
      </c>
      <c r="D51" s="274">
        <v>1</v>
      </c>
      <c r="E51" s="272">
        <v>1</v>
      </c>
      <c r="F51" s="275">
        <v>2</v>
      </c>
      <c r="G51" s="274" t="s">
        <v>49</v>
      </c>
      <c r="H51" s="252">
        <v>18</v>
      </c>
      <c r="I51" s="278">
        <v>0</v>
      </c>
      <c r="J51" s="278">
        <v>0</v>
      </c>
      <c r="K51" s="278">
        <v>0</v>
      </c>
      <c r="L51" s="278">
        <v>0</v>
      </c>
    </row>
    <row r="52" spans="1:12" ht="25.5" hidden="1" customHeight="1">
      <c r="A52" s="276">
        <v>2</v>
      </c>
      <c r="B52" s="272">
        <v>2</v>
      </c>
      <c r="C52" s="273">
        <v>1</v>
      </c>
      <c r="D52" s="274">
        <v>1</v>
      </c>
      <c r="E52" s="272">
        <v>1</v>
      </c>
      <c r="F52" s="275">
        <v>5</v>
      </c>
      <c r="G52" s="274" t="s">
        <v>50</v>
      </c>
      <c r="H52" s="252">
        <v>19</v>
      </c>
      <c r="I52" s="278">
        <v>0</v>
      </c>
      <c r="J52" s="278">
        <v>0</v>
      </c>
      <c r="K52" s="278">
        <v>0</v>
      </c>
      <c r="L52" s="278">
        <v>0</v>
      </c>
    </row>
    <row r="53" spans="1:12" ht="25.5" hidden="1" customHeight="1">
      <c r="A53" s="276">
        <v>2</v>
      </c>
      <c r="B53" s="272">
        <v>2</v>
      </c>
      <c r="C53" s="273">
        <v>1</v>
      </c>
      <c r="D53" s="274">
        <v>1</v>
      </c>
      <c r="E53" s="272">
        <v>1</v>
      </c>
      <c r="F53" s="275">
        <v>6</v>
      </c>
      <c r="G53" s="274" t="s">
        <v>51</v>
      </c>
      <c r="H53" s="252">
        <v>20</v>
      </c>
      <c r="I53" s="278">
        <v>0</v>
      </c>
      <c r="J53" s="278">
        <v>0</v>
      </c>
      <c r="K53" s="278">
        <v>0</v>
      </c>
      <c r="L53" s="278">
        <v>0</v>
      </c>
    </row>
    <row r="54" spans="1:12" ht="25.5" hidden="1" customHeight="1">
      <c r="A54" s="292">
        <v>2</v>
      </c>
      <c r="B54" s="267">
        <v>2</v>
      </c>
      <c r="C54" s="265">
        <v>1</v>
      </c>
      <c r="D54" s="266">
        <v>1</v>
      </c>
      <c r="E54" s="267">
        <v>1</v>
      </c>
      <c r="F54" s="268">
        <v>7</v>
      </c>
      <c r="G54" s="266" t="s">
        <v>52</v>
      </c>
      <c r="H54" s="252">
        <v>21</v>
      </c>
      <c r="I54" s="278">
        <v>0</v>
      </c>
      <c r="J54" s="278">
        <v>0</v>
      </c>
      <c r="K54" s="278">
        <v>0</v>
      </c>
      <c r="L54" s="278">
        <v>0</v>
      </c>
    </row>
    <row r="55" spans="1:12" hidden="1">
      <c r="A55" s="276">
        <v>2</v>
      </c>
      <c r="B55" s="272">
        <v>2</v>
      </c>
      <c r="C55" s="273">
        <v>1</v>
      </c>
      <c r="D55" s="274">
        <v>1</v>
      </c>
      <c r="E55" s="272">
        <v>1</v>
      </c>
      <c r="F55" s="275">
        <v>11</v>
      </c>
      <c r="G55" s="274" t="s">
        <v>53</v>
      </c>
      <c r="H55" s="252">
        <v>22</v>
      </c>
      <c r="I55" s="279">
        <v>0</v>
      </c>
      <c r="J55" s="278">
        <v>0</v>
      </c>
      <c r="K55" s="278">
        <v>0</v>
      </c>
      <c r="L55" s="278">
        <v>0</v>
      </c>
    </row>
    <row r="56" spans="1:12" ht="25.5" hidden="1" customHeight="1">
      <c r="A56" s="284">
        <v>2</v>
      </c>
      <c r="B56" s="293">
        <v>2</v>
      </c>
      <c r="C56" s="294">
        <v>1</v>
      </c>
      <c r="D56" s="294">
        <v>1</v>
      </c>
      <c r="E56" s="294">
        <v>1</v>
      </c>
      <c r="F56" s="295">
        <v>12</v>
      </c>
      <c r="G56" s="296" t="s">
        <v>54</v>
      </c>
      <c r="H56" s="252">
        <v>23</v>
      </c>
      <c r="I56" s="297">
        <v>0</v>
      </c>
      <c r="J56" s="278">
        <v>0</v>
      </c>
      <c r="K56" s="278">
        <v>0</v>
      </c>
      <c r="L56" s="278">
        <v>0</v>
      </c>
    </row>
    <row r="57" spans="1:12" ht="25.5" hidden="1" customHeight="1">
      <c r="A57" s="276">
        <v>2</v>
      </c>
      <c r="B57" s="272">
        <v>2</v>
      </c>
      <c r="C57" s="273">
        <v>1</v>
      </c>
      <c r="D57" s="273">
        <v>1</v>
      </c>
      <c r="E57" s="273">
        <v>1</v>
      </c>
      <c r="F57" s="275">
        <v>14</v>
      </c>
      <c r="G57" s="298" t="s">
        <v>55</v>
      </c>
      <c r="H57" s="252">
        <v>24</v>
      </c>
      <c r="I57" s="279">
        <v>0</v>
      </c>
      <c r="J57" s="279">
        <v>0</v>
      </c>
      <c r="K57" s="279">
        <v>0</v>
      </c>
      <c r="L57" s="279">
        <v>0</v>
      </c>
    </row>
    <row r="58" spans="1:12" ht="25.5" hidden="1" customHeight="1">
      <c r="A58" s="276">
        <v>2</v>
      </c>
      <c r="B58" s="272">
        <v>2</v>
      </c>
      <c r="C58" s="273">
        <v>1</v>
      </c>
      <c r="D58" s="273">
        <v>1</v>
      </c>
      <c r="E58" s="273">
        <v>1</v>
      </c>
      <c r="F58" s="275">
        <v>15</v>
      </c>
      <c r="G58" s="274" t="s">
        <v>56</v>
      </c>
      <c r="H58" s="252">
        <v>25</v>
      </c>
      <c r="I58" s="279">
        <v>0</v>
      </c>
      <c r="J58" s="278">
        <v>0</v>
      </c>
      <c r="K58" s="278">
        <v>0</v>
      </c>
      <c r="L58" s="278">
        <v>0</v>
      </c>
    </row>
    <row r="59" spans="1:12" hidden="1">
      <c r="A59" s="276">
        <v>2</v>
      </c>
      <c r="B59" s="272">
        <v>2</v>
      </c>
      <c r="C59" s="273">
        <v>1</v>
      </c>
      <c r="D59" s="273">
        <v>1</v>
      </c>
      <c r="E59" s="273">
        <v>1</v>
      </c>
      <c r="F59" s="275">
        <v>16</v>
      </c>
      <c r="G59" s="274" t="s">
        <v>57</v>
      </c>
      <c r="H59" s="252">
        <v>26</v>
      </c>
      <c r="I59" s="279">
        <v>0</v>
      </c>
      <c r="J59" s="278">
        <v>0</v>
      </c>
      <c r="K59" s="278">
        <v>0</v>
      </c>
      <c r="L59" s="278">
        <v>0</v>
      </c>
    </row>
    <row r="60" spans="1:12" ht="25.5" hidden="1" customHeight="1">
      <c r="A60" s="276">
        <v>2</v>
      </c>
      <c r="B60" s="272">
        <v>2</v>
      </c>
      <c r="C60" s="273">
        <v>1</v>
      </c>
      <c r="D60" s="273">
        <v>1</v>
      </c>
      <c r="E60" s="273">
        <v>1</v>
      </c>
      <c r="F60" s="275">
        <v>17</v>
      </c>
      <c r="G60" s="274" t="s">
        <v>58</v>
      </c>
      <c r="H60" s="252">
        <v>27</v>
      </c>
      <c r="I60" s="279">
        <v>0</v>
      </c>
      <c r="J60" s="279">
        <v>0</v>
      </c>
      <c r="K60" s="279">
        <v>0</v>
      </c>
      <c r="L60" s="279">
        <v>0</v>
      </c>
    </row>
    <row r="61" spans="1:12" hidden="1">
      <c r="A61" s="276">
        <v>2</v>
      </c>
      <c r="B61" s="272">
        <v>2</v>
      </c>
      <c r="C61" s="273">
        <v>1</v>
      </c>
      <c r="D61" s="273">
        <v>1</v>
      </c>
      <c r="E61" s="273">
        <v>1</v>
      </c>
      <c r="F61" s="275">
        <v>20</v>
      </c>
      <c r="G61" s="274" t="s">
        <v>59</v>
      </c>
      <c r="H61" s="252">
        <v>28</v>
      </c>
      <c r="I61" s="279">
        <v>0</v>
      </c>
      <c r="J61" s="278">
        <v>0</v>
      </c>
      <c r="K61" s="278">
        <v>0</v>
      </c>
      <c r="L61" s="278">
        <v>0</v>
      </c>
    </row>
    <row r="62" spans="1:12" ht="25.5" hidden="1" customHeight="1">
      <c r="A62" s="276">
        <v>2</v>
      </c>
      <c r="B62" s="272">
        <v>2</v>
      </c>
      <c r="C62" s="273">
        <v>1</v>
      </c>
      <c r="D62" s="273">
        <v>1</v>
      </c>
      <c r="E62" s="273">
        <v>1</v>
      </c>
      <c r="F62" s="275">
        <v>21</v>
      </c>
      <c r="G62" s="274" t="s">
        <v>60</v>
      </c>
      <c r="H62" s="252">
        <v>29</v>
      </c>
      <c r="I62" s="279">
        <v>0</v>
      </c>
      <c r="J62" s="278">
        <v>0</v>
      </c>
      <c r="K62" s="278">
        <v>0</v>
      </c>
      <c r="L62" s="278">
        <v>0</v>
      </c>
    </row>
    <row r="63" spans="1:12" hidden="1">
      <c r="A63" s="276">
        <v>2</v>
      </c>
      <c r="B63" s="272">
        <v>2</v>
      </c>
      <c r="C63" s="273">
        <v>1</v>
      </c>
      <c r="D63" s="273">
        <v>1</v>
      </c>
      <c r="E63" s="273">
        <v>1</v>
      </c>
      <c r="F63" s="275">
        <v>22</v>
      </c>
      <c r="G63" s="274" t="s">
        <v>61</v>
      </c>
      <c r="H63" s="252">
        <v>30</v>
      </c>
      <c r="I63" s="279">
        <v>0</v>
      </c>
      <c r="J63" s="278">
        <v>0</v>
      </c>
      <c r="K63" s="278">
        <v>0</v>
      </c>
      <c r="L63" s="278">
        <v>0</v>
      </c>
    </row>
    <row r="64" spans="1:12">
      <c r="A64" s="276">
        <v>2</v>
      </c>
      <c r="B64" s="272">
        <v>2</v>
      </c>
      <c r="C64" s="273">
        <v>1</v>
      </c>
      <c r="D64" s="273">
        <v>1</v>
      </c>
      <c r="E64" s="273">
        <v>1</v>
      </c>
      <c r="F64" s="275">
        <v>30</v>
      </c>
      <c r="G64" s="274" t="s">
        <v>62</v>
      </c>
      <c r="H64" s="252">
        <v>31</v>
      </c>
      <c r="I64" s="279">
        <v>2300</v>
      </c>
      <c r="J64" s="278">
        <v>2300</v>
      </c>
      <c r="K64" s="278">
        <v>2300</v>
      </c>
      <c r="L64" s="278">
        <v>2300</v>
      </c>
    </row>
    <row r="65" spans="1:15" hidden="1">
      <c r="A65" s="299">
        <v>2</v>
      </c>
      <c r="B65" s="300">
        <v>3</v>
      </c>
      <c r="C65" s="264"/>
      <c r="D65" s="265"/>
      <c r="E65" s="265"/>
      <c r="F65" s="268"/>
      <c r="G65" s="301" t="s">
        <v>63</v>
      </c>
      <c r="H65" s="252">
        <v>32</v>
      </c>
      <c r="I65" s="282">
        <f>I66+I82</f>
        <v>0</v>
      </c>
      <c r="J65" s="282">
        <f>J66+J82</f>
        <v>0</v>
      </c>
      <c r="K65" s="282">
        <f>K66+K82</f>
        <v>0</v>
      </c>
      <c r="L65" s="282">
        <f>L66+L82</f>
        <v>0</v>
      </c>
    </row>
    <row r="66" spans="1:15" hidden="1">
      <c r="A66" s="276">
        <v>2</v>
      </c>
      <c r="B66" s="272">
        <v>3</v>
      </c>
      <c r="C66" s="273">
        <v>1</v>
      </c>
      <c r="D66" s="273"/>
      <c r="E66" s="273"/>
      <c r="F66" s="275"/>
      <c r="G66" s="274" t="s">
        <v>64</v>
      </c>
      <c r="H66" s="252">
        <v>33</v>
      </c>
      <c r="I66" s="261">
        <f>SUM(I67+I72+I77)</f>
        <v>0</v>
      </c>
      <c r="J66" s="302">
        <f>SUM(J67+J72+J77)</f>
        <v>0</v>
      </c>
      <c r="K66" s="262">
        <f>SUM(K67+K72+K77)</f>
        <v>0</v>
      </c>
      <c r="L66" s="261">
        <f>SUM(L67+L72+L77)</f>
        <v>0</v>
      </c>
    </row>
    <row r="67" spans="1:15" hidden="1">
      <c r="A67" s="276">
        <v>2</v>
      </c>
      <c r="B67" s="272">
        <v>3</v>
      </c>
      <c r="C67" s="273">
        <v>1</v>
      </c>
      <c r="D67" s="273">
        <v>1</v>
      </c>
      <c r="E67" s="273"/>
      <c r="F67" s="275"/>
      <c r="G67" s="274" t="s">
        <v>65</v>
      </c>
      <c r="H67" s="252">
        <v>34</v>
      </c>
      <c r="I67" s="261">
        <f>I68</f>
        <v>0</v>
      </c>
      <c r="J67" s="302">
        <f>J68</f>
        <v>0</v>
      </c>
      <c r="K67" s="262">
        <f>K68</f>
        <v>0</v>
      </c>
      <c r="L67" s="261">
        <f>L68</f>
        <v>0</v>
      </c>
    </row>
    <row r="68" spans="1:15" hidden="1">
      <c r="A68" s="276">
        <v>2</v>
      </c>
      <c r="B68" s="272">
        <v>3</v>
      </c>
      <c r="C68" s="273">
        <v>1</v>
      </c>
      <c r="D68" s="273">
        <v>1</v>
      </c>
      <c r="E68" s="273">
        <v>1</v>
      </c>
      <c r="F68" s="275"/>
      <c r="G68" s="274" t="s">
        <v>65</v>
      </c>
      <c r="H68" s="252">
        <v>35</v>
      </c>
      <c r="I68" s="261">
        <f>SUM(I69:I71)</f>
        <v>0</v>
      </c>
      <c r="J68" s="302">
        <f>SUM(J69:J71)</f>
        <v>0</v>
      </c>
      <c r="K68" s="262">
        <f>SUM(K69:K71)</f>
        <v>0</v>
      </c>
      <c r="L68" s="261">
        <f>SUM(L69:L71)</f>
        <v>0</v>
      </c>
    </row>
    <row r="69" spans="1:15" ht="25.5" hidden="1" customHeight="1">
      <c r="A69" s="276">
        <v>2</v>
      </c>
      <c r="B69" s="272">
        <v>3</v>
      </c>
      <c r="C69" s="273">
        <v>1</v>
      </c>
      <c r="D69" s="273">
        <v>1</v>
      </c>
      <c r="E69" s="273">
        <v>1</v>
      </c>
      <c r="F69" s="275">
        <v>1</v>
      </c>
      <c r="G69" s="274" t="s">
        <v>66</v>
      </c>
      <c r="H69" s="252">
        <v>36</v>
      </c>
      <c r="I69" s="279">
        <v>0</v>
      </c>
      <c r="J69" s="279">
        <v>0</v>
      </c>
      <c r="K69" s="279">
        <v>0</v>
      </c>
      <c r="L69" s="279">
        <v>0</v>
      </c>
      <c r="M69" s="303"/>
      <c r="N69" s="303"/>
      <c r="O69" s="303"/>
    </row>
    <row r="70" spans="1:15" ht="25.5" hidden="1" customHeight="1">
      <c r="A70" s="276">
        <v>2</v>
      </c>
      <c r="B70" s="267">
        <v>3</v>
      </c>
      <c r="C70" s="265">
        <v>1</v>
      </c>
      <c r="D70" s="265">
        <v>1</v>
      </c>
      <c r="E70" s="265">
        <v>1</v>
      </c>
      <c r="F70" s="268">
        <v>2</v>
      </c>
      <c r="G70" s="266" t="s">
        <v>67</v>
      </c>
      <c r="H70" s="252">
        <v>37</v>
      </c>
      <c r="I70" s="277">
        <v>0</v>
      </c>
      <c r="J70" s="277">
        <v>0</v>
      </c>
      <c r="K70" s="277">
        <v>0</v>
      </c>
      <c r="L70" s="277">
        <v>0</v>
      </c>
    </row>
    <row r="71" spans="1:15" hidden="1">
      <c r="A71" s="272">
        <v>2</v>
      </c>
      <c r="B71" s="273">
        <v>3</v>
      </c>
      <c r="C71" s="273">
        <v>1</v>
      </c>
      <c r="D71" s="273">
        <v>1</v>
      </c>
      <c r="E71" s="273">
        <v>1</v>
      </c>
      <c r="F71" s="275">
        <v>3</v>
      </c>
      <c r="G71" s="274" t="s">
        <v>68</v>
      </c>
      <c r="H71" s="252">
        <v>38</v>
      </c>
      <c r="I71" s="279">
        <v>0</v>
      </c>
      <c r="J71" s="279">
        <v>0</v>
      </c>
      <c r="K71" s="279">
        <v>0</v>
      </c>
      <c r="L71" s="279">
        <v>0</v>
      </c>
    </row>
    <row r="72" spans="1:15" ht="25.5" hidden="1" customHeight="1">
      <c r="A72" s="267">
        <v>2</v>
      </c>
      <c r="B72" s="265">
        <v>3</v>
      </c>
      <c r="C72" s="265">
        <v>1</v>
      </c>
      <c r="D72" s="265">
        <v>2</v>
      </c>
      <c r="E72" s="265"/>
      <c r="F72" s="268"/>
      <c r="G72" s="266" t="s">
        <v>69</v>
      </c>
      <c r="H72" s="252">
        <v>39</v>
      </c>
      <c r="I72" s="282">
        <f>I73</f>
        <v>0</v>
      </c>
      <c r="J72" s="304">
        <f>J73</f>
        <v>0</v>
      </c>
      <c r="K72" s="283">
        <f>K73</f>
        <v>0</v>
      </c>
      <c r="L72" s="283">
        <f>L73</f>
        <v>0</v>
      </c>
    </row>
    <row r="73" spans="1:15" ht="25.5" hidden="1" customHeight="1">
      <c r="A73" s="285">
        <v>2</v>
      </c>
      <c r="B73" s="286">
        <v>3</v>
      </c>
      <c r="C73" s="286">
        <v>1</v>
      </c>
      <c r="D73" s="286">
        <v>2</v>
      </c>
      <c r="E73" s="286">
        <v>1</v>
      </c>
      <c r="F73" s="288"/>
      <c r="G73" s="266" t="s">
        <v>69</v>
      </c>
      <c r="H73" s="252">
        <v>40</v>
      </c>
      <c r="I73" s="271">
        <f>SUM(I74:I76)</f>
        <v>0</v>
      </c>
      <c r="J73" s="305">
        <f>SUM(J74:J76)</f>
        <v>0</v>
      </c>
      <c r="K73" s="270">
        <f>SUM(K74:K76)</f>
        <v>0</v>
      </c>
      <c r="L73" s="262">
        <f>SUM(L74:L76)</f>
        <v>0</v>
      </c>
    </row>
    <row r="74" spans="1:15" ht="25.5" hidden="1" customHeight="1">
      <c r="A74" s="272">
        <v>2</v>
      </c>
      <c r="B74" s="273">
        <v>3</v>
      </c>
      <c r="C74" s="273">
        <v>1</v>
      </c>
      <c r="D74" s="273">
        <v>2</v>
      </c>
      <c r="E74" s="273">
        <v>1</v>
      </c>
      <c r="F74" s="275">
        <v>1</v>
      </c>
      <c r="G74" s="276" t="s">
        <v>66</v>
      </c>
      <c r="H74" s="252">
        <v>41</v>
      </c>
      <c r="I74" s="279">
        <v>0</v>
      </c>
      <c r="J74" s="279">
        <v>0</v>
      </c>
      <c r="K74" s="279">
        <v>0</v>
      </c>
      <c r="L74" s="279">
        <v>0</v>
      </c>
      <c r="M74" s="303"/>
      <c r="N74" s="303"/>
      <c r="O74" s="303"/>
    </row>
    <row r="75" spans="1:15" ht="25.5" hidden="1" customHeight="1">
      <c r="A75" s="272">
        <v>2</v>
      </c>
      <c r="B75" s="273">
        <v>3</v>
      </c>
      <c r="C75" s="273">
        <v>1</v>
      </c>
      <c r="D75" s="273">
        <v>2</v>
      </c>
      <c r="E75" s="273">
        <v>1</v>
      </c>
      <c r="F75" s="275">
        <v>2</v>
      </c>
      <c r="G75" s="276" t="s">
        <v>67</v>
      </c>
      <c r="H75" s="252">
        <v>42</v>
      </c>
      <c r="I75" s="279">
        <v>0</v>
      </c>
      <c r="J75" s="279">
        <v>0</v>
      </c>
      <c r="K75" s="279">
        <v>0</v>
      </c>
      <c r="L75" s="279">
        <v>0</v>
      </c>
    </row>
    <row r="76" spans="1:15" hidden="1">
      <c r="A76" s="272">
        <v>2</v>
      </c>
      <c r="B76" s="273">
        <v>3</v>
      </c>
      <c r="C76" s="273">
        <v>1</v>
      </c>
      <c r="D76" s="273">
        <v>2</v>
      </c>
      <c r="E76" s="273">
        <v>1</v>
      </c>
      <c r="F76" s="275">
        <v>3</v>
      </c>
      <c r="G76" s="276" t="s">
        <v>68</v>
      </c>
      <c r="H76" s="252">
        <v>43</v>
      </c>
      <c r="I76" s="279">
        <v>0</v>
      </c>
      <c r="J76" s="279">
        <v>0</v>
      </c>
      <c r="K76" s="279">
        <v>0</v>
      </c>
      <c r="L76" s="279">
        <v>0</v>
      </c>
    </row>
    <row r="77" spans="1:15" ht="25.5" hidden="1" customHeight="1">
      <c r="A77" s="272">
        <v>2</v>
      </c>
      <c r="B77" s="273">
        <v>3</v>
      </c>
      <c r="C77" s="273">
        <v>1</v>
      </c>
      <c r="D77" s="273">
        <v>3</v>
      </c>
      <c r="E77" s="273"/>
      <c r="F77" s="275"/>
      <c r="G77" s="276" t="s">
        <v>450</v>
      </c>
      <c r="H77" s="252">
        <v>44</v>
      </c>
      <c r="I77" s="261">
        <f>I78</f>
        <v>0</v>
      </c>
      <c r="J77" s="302">
        <f>J78</f>
        <v>0</v>
      </c>
      <c r="K77" s="262">
        <f>K78</f>
        <v>0</v>
      </c>
      <c r="L77" s="262">
        <f>L78</f>
        <v>0</v>
      </c>
    </row>
    <row r="78" spans="1:15" ht="25.5" hidden="1" customHeight="1">
      <c r="A78" s="272">
        <v>2</v>
      </c>
      <c r="B78" s="273">
        <v>3</v>
      </c>
      <c r="C78" s="273">
        <v>1</v>
      </c>
      <c r="D78" s="273">
        <v>3</v>
      </c>
      <c r="E78" s="273">
        <v>1</v>
      </c>
      <c r="F78" s="275"/>
      <c r="G78" s="276" t="s">
        <v>451</v>
      </c>
      <c r="H78" s="252">
        <v>45</v>
      </c>
      <c r="I78" s="261">
        <f>SUM(I79:I81)</f>
        <v>0</v>
      </c>
      <c r="J78" s="302">
        <f>SUM(J79:J81)</f>
        <v>0</v>
      </c>
      <c r="K78" s="262">
        <f>SUM(K79:K81)</f>
        <v>0</v>
      </c>
      <c r="L78" s="262">
        <f>SUM(L79:L81)</f>
        <v>0</v>
      </c>
    </row>
    <row r="79" spans="1:15" hidden="1">
      <c r="A79" s="267">
        <v>2</v>
      </c>
      <c r="B79" s="265">
        <v>3</v>
      </c>
      <c r="C79" s="265">
        <v>1</v>
      </c>
      <c r="D79" s="265">
        <v>3</v>
      </c>
      <c r="E79" s="265">
        <v>1</v>
      </c>
      <c r="F79" s="268">
        <v>1</v>
      </c>
      <c r="G79" s="292" t="s">
        <v>70</v>
      </c>
      <c r="H79" s="252">
        <v>46</v>
      </c>
      <c r="I79" s="277">
        <v>0</v>
      </c>
      <c r="J79" s="277">
        <v>0</v>
      </c>
      <c r="K79" s="277">
        <v>0</v>
      </c>
      <c r="L79" s="277">
        <v>0</v>
      </c>
    </row>
    <row r="80" spans="1:15" hidden="1">
      <c r="A80" s="272">
        <v>2</v>
      </c>
      <c r="B80" s="273">
        <v>3</v>
      </c>
      <c r="C80" s="273">
        <v>1</v>
      </c>
      <c r="D80" s="273">
        <v>3</v>
      </c>
      <c r="E80" s="273">
        <v>1</v>
      </c>
      <c r="F80" s="275">
        <v>2</v>
      </c>
      <c r="G80" s="276" t="s">
        <v>71</v>
      </c>
      <c r="H80" s="252">
        <v>47</v>
      </c>
      <c r="I80" s="279">
        <v>0</v>
      </c>
      <c r="J80" s="279">
        <v>0</v>
      </c>
      <c r="K80" s="279">
        <v>0</v>
      </c>
      <c r="L80" s="279">
        <v>0</v>
      </c>
    </row>
    <row r="81" spans="1:12" hidden="1">
      <c r="A81" s="267">
        <v>2</v>
      </c>
      <c r="B81" s="265">
        <v>3</v>
      </c>
      <c r="C81" s="265">
        <v>1</v>
      </c>
      <c r="D81" s="265">
        <v>3</v>
      </c>
      <c r="E81" s="265">
        <v>1</v>
      </c>
      <c r="F81" s="268">
        <v>3</v>
      </c>
      <c r="G81" s="292" t="s">
        <v>72</v>
      </c>
      <c r="H81" s="252">
        <v>48</v>
      </c>
      <c r="I81" s="277">
        <v>0</v>
      </c>
      <c r="J81" s="277">
        <v>0</v>
      </c>
      <c r="K81" s="277">
        <v>0</v>
      </c>
      <c r="L81" s="277">
        <v>0</v>
      </c>
    </row>
    <row r="82" spans="1:12" hidden="1">
      <c r="A82" s="267">
        <v>2</v>
      </c>
      <c r="B82" s="265">
        <v>3</v>
      </c>
      <c r="C82" s="265">
        <v>2</v>
      </c>
      <c r="D82" s="265"/>
      <c r="E82" s="265"/>
      <c r="F82" s="268"/>
      <c r="G82" s="292" t="s">
        <v>73</v>
      </c>
      <c r="H82" s="252">
        <v>49</v>
      </c>
      <c r="I82" s="261">
        <f t="shared" ref="I82:L83" si="3">I83</f>
        <v>0</v>
      </c>
      <c r="J82" s="261">
        <f t="shared" si="3"/>
        <v>0</v>
      </c>
      <c r="K82" s="261">
        <f t="shared" si="3"/>
        <v>0</v>
      </c>
      <c r="L82" s="261">
        <f t="shared" si="3"/>
        <v>0</v>
      </c>
    </row>
    <row r="83" spans="1:12" hidden="1">
      <c r="A83" s="267">
        <v>2</v>
      </c>
      <c r="B83" s="265">
        <v>3</v>
      </c>
      <c r="C83" s="265">
        <v>2</v>
      </c>
      <c r="D83" s="265">
        <v>1</v>
      </c>
      <c r="E83" s="265"/>
      <c r="F83" s="268"/>
      <c r="G83" s="292" t="s">
        <v>73</v>
      </c>
      <c r="H83" s="252">
        <v>50</v>
      </c>
      <c r="I83" s="261">
        <f t="shared" si="3"/>
        <v>0</v>
      </c>
      <c r="J83" s="261">
        <f t="shared" si="3"/>
        <v>0</v>
      </c>
      <c r="K83" s="261">
        <f t="shared" si="3"/>
        <v>0</v>
      </c>
      <c r="L83" s="261">
        <f t="shared" si="3"/>
        <v>0</v>
      </c>
    </row>
    <row r="84" spans="1:12" hidden="1">
      <c r="A84" s="267">
        <v>2</v>
      </c>
      <c r="B84" s="265">
        <v>3</v>
      </c>
      <c r="C84" s="265">
        <v>2</v>
      </c>
      <c r="D84" s="265">
        <v>1</v>
      </c>
      <c r="E84" s="265">
        <v>1</v>
      </c>
      <c r="F84" s="268"/>
      <c r="G84" s="292" t="s">
        <v>73</v>
      </c>
      <c r="H84" s="252">
        <v>51</v>
      </c>
      <c r="I84" s="261">
        <f>SUM(I85)</f>
        <v>0</v>
      </c>
      <c r="J84" s="261">
        <f>SUM(J85)</f>
        <v>0</v>
      </c>
      <c r="K84" s="261">
        <f>SUM(K85)</f>
        <v>0</v>
      </c>
      <c r="L84" s="261">
        <f>SUM(L85)</f>
        <v>0</v>
      </c>
    </row>
    <row r="85" spans="1:12" hidden="1">
      <c r="A85" s="267">
        <v>2</v>
      </c>
      <c r="B85" s="265">
        <v>3</v>
      </c>
      <c r="C85" s="265">
        <v>2</v>
      </c>
      <c r="D85" s="265">
        <v>1</v>
      </c>
      <c r="E85" s="265">
        <v>1</v>
      </c>
      <c r="F85" s="268">
        <v>1</v>
      </c>
      <c r="G85" s="292" t="s">
        <v>73</v>
      </c>
      <c r="H85" s="252">
        <v>52</v>
      </c>
      <c r="I85" s="279">
        <v>0</v>
      </c>
      <c r="J85" s="279">
        <v>0</v>
      </c>
      <c r="K85" s="279">
        <v>0</v>
      </c>
      <c r="L85" s="279">
        <v>0</v>
      </c>
    </row>
    <row r="86" spans="1:12" hidden="1">
      <c r="A86" s="257">
        <v>2</v>
      </c>
      <c r="B86" s="258">
        <v>4</v>
      </c>
      <c r="C86" s="258"/>
      <c r="D86" s="258"/>
      <c r="E86" s="258"/>
      <c r="F86" s="260"/>
      <c r="G86" s="306" t="s">
        <v>74</v>
      </c>
      <c r="H86" s="252">
        <v>53</v>
      </c>
      <c r="I86" s="261">
        <f t="shared" ref="I86:L88" si="4">I87</f>
        <v>0</v>
      </c>
      <c r="J86" s="302">
        <f t="shared" si="4"/>
        <v>0</v>
      </c>
      <c r="K86" s="262">
        <f t="shared" si="4"/>
        <v>0</v>
      </c>
      <c r="L86" s="262">
        <f t="shared" si="4"/>
        <v>0</v>
      </c>
    </row>
    <row r="87" spans="1:12" hidden="1">
      <c r="A87" s="272">
        <v>2</v>
      </c>
      <c r="B87" s="273">
        <v>4</v>
      </c>
      <c r="C87" s="273">
        <v>1</v>
      </c>
      <c r="D87" s="273"/>
      <c r="E87" s="273"/>
      <c r="F87" s="275"/>
      <c r="G87" s="276" t="s">
        <v>75</v>
      </c>
      <c r="H87" s="252">
        <v>54</v>
      </c>
      <c r="I87" s="261">
        <f t="shared" si="4"/>
        <v>0</v>
      </c>
      <c r="J87" s="302">
        <f t="shared" si="4"/>
        <v>0</v>
      </c>
      <c r="K87" s="262">
        <f t="shared" si="4"/>
        <v>0</v>
      </c>
      <c r="L87" s="262">
        <f t="shared" si="4"/>
        <v>0</v>
      </c>
    </row>
    <row r="88" spans="1:12" hidden="1">
      <c r="A88" s="272">
        <v>2</v>
      </c>
      <c r="B88" s="273">
        <v>4</v>
      </c>
      <c r="C88" s="273">
        <v>1</v>
      </c>
      <c r="D88" s="273">
        <v>1</v>
      </c>
      <c r="E88" s="273"/>
      <c r="F88" s="275"/>
      <c r="G88" s="276" t="s">
        <v>75</v>
      </c>
      <c r="H88" s="252">
        <v>55</v>
      </c>
      <c r="I88" s="261">
        <f t="shared" si="4"/>
        <v>0</v>
      </c>
      <c r="J88" s="302">
        <f t="shared" si="4"/>
        <v>0</v>
      </c>
      <c r="K88" s="262">
        <f t="shared" si="4"/>
        <v>0</v>
      </c>
      <c r="L88" s="262">
        <f t="shared" si="4"/>
        <v>0</v>
      </c>
    </row>
    <row r="89" spans="1:12" hidden="1">
      <c r="A89" s="272">
        <v>2</v>
      </c>
      <c r="B89" s="273">
        <v>4</v>
      </c>
      <c r="C89" s="273">
        <v>1</v>
      </c>
      <c r="D89" s="273">
        <v>1</v>
      </c>
      <c r="E89" s="273">
        <v>1</v>
      </c>
      <c r="F89" s="275"/>
      <c r="G89" s="276" t="s">
        <v>75</v>
      </c>
      <c r="H89" s="252">
        <v>56</v>
      </c>
      <c r="I89" s="261">
        <f>SUM(I90:I92)</f>
        <v>0</v>
      </c>
      <c r="J89" s="302">
        <f>SUM(J90:J92)</f>
        <v>0</v>
      </c>
      <c r="K89" s="262">
        <f>SUM(K90:K92)</f>
        <v>0</v>
      </c>
      <c r="L89" s="262">
        <f>SUM(L90:L92)</f>
        <v>0</v>
      </c>
    </row>
    <row r="90" spans="1:12" hidden="1">
      <c r="A90" s="272">
        <v>2</v>
      </c>
      <c r="B90" s="273">
        <v>4</v>
      </c>
      <c r="C90" s="273">
        <v>1</v>
      </c>
      <c r="D90" s="273">
        <v>1</v>
      </c>
      <c r="E90" s="273">
        <v>1</v>
      </c>
      <c r="F90" s="275">
        <v>1</v>
      </c>
      <c r="G90" s="276" t="s">
        <v>76</v>
      </c>
      <c r="H90" s="252">
        <v>57</v>
      </c>
      <c r="I90" s="279">
        <v>0</v>
      </c>
      <c r="J90" s="279">
        <v>0</v>
      </c>
      <c r="K90" s="279">
        <v>0</v>
      </c>
      <c r="L90" s="279">
        <v>0</v>
      </c>
    </row>
    <row r="91" spans="1:12" hidden="1">
      <c r="A91" s="272">
        <v>2</v>
      </c>
      <c r="B91" s="272">
        <v>4</v>
      </c>
      <c r="C91" s="272">
        <v>1</v>
      </c>
      <c r="D91" s="273">
        <v>1</v>
      </c>
      <c r="E91" s="273">
        <v>1</v>
      </c>
      <c r="F91" s="307">
        <v>2</v>
      </c>
      <c r="G91" s="274" t="s">
        <v>77</v>
      </c>
      <c r="H91" s="252">
        <v>58</v>
      </c>
      <c r="I91" s="279">
        <v>0</v>
      </c>
      <c r="J91" s="279">
        <v>0</v>
      </c>
      <c r="K91" s="279">
        <v>0</v>
      </c>
      <c r="L91" s="279">
        <v>0</v>
      </c>
    </row>
    <row r="92" spans="1:12" hidden="1">
      <c r="A92" s="272">
        <v>2</v>
      </c>
      <c r="B92" s="273">
        <v>4</v>
      </c>
      <c r="C92" s="272">
        <v>1</v>
      </c>
      <c r="D92" s="273">
        <v>1</v>
      </c>
      <c r="E92" s="273">
        <v>1</v>
      </c>
      <c r="F92" s="307">
        <v>3</v>
      </c>
      <c r="G92" s="274" t="s">
        <v>78</v>
      </c>
      <c r="H92" s="252">
        <v>59</v>
      </c>
      <c r="I92" s="279">
        <v>0</v>
      </c>
      <c r="J92" s="279">
        <v>0</v>
      </c>
      <c r="K92" s="279">
        <v>0</v>
      </c>
      <c r="L92" s="279">
        <v>0</v>
      </c>
    </row>
    <row r="93" spans="1:12" hidden="1">
      <c r="A93" s="257">
        <v>2</v>
      </c>
      <c r="B93" s="258">
        <v>5</v>
      </c>
      <c r="C93" s="257"/>
      <c r="D93" s="258"/>
      <c r="E93" s="258"/>
      <c r="F93" s="308"/>
      <c r="G93" s="259" t="s">
        <v>79</v>
      </c>
      <c r="H93" s="252">
        <v>60</v>
      </c>
      <c r="I93" s="261">
        <f>SUM(I94+I99+I104)</f>
        <v>0</v>
      </c>
      <c r="J93" s="302">
        <f>SUM(J94+J99+J104)</f>
        <v>0</v>
      </c>
      <c r="K93" s="262">
        <f>SUM(K94+K99+K104)</f>
        <v>0</v>
      </c>
      <c r="L93" s="262">
        <f>SUM(L94+L99+L104)</f>
        <v>0</v>
      </c>
    </row>
    <row r="94" spans="1:12" hidden="1">
      <c r="A94" s="267">
        <v>2</v>
      </c>
      <c r="B94" s="265">
        <v>5</v>
      </c>
      <c r="C94" s="267">
        <v>1</v>
      </c>
      <c r="D94" s="265"/>
      <c r="E94" s="265"/>
      <c r="F94" s="309"/>
      <c r="G94" s="266" t="s">
        <v>80</v>
      </c>
      <c r="H94" s="252">
        <v>61</v>
      </c>
      <c r="I94" s="282">
        <f t="shared" ref="I94:L95" si="5">I95</f>
        <v>0</v>
      </c>
      <c r="J94" s="304">
        <f t="shared" si="5"/>
        <v>0</v>
      </c>
      <c r="K94" s="283">
        <f t="shared" si="5"/>
        <v>0</v>
      </c>
      <c r="L94" s="283">
        <f t="shared" si="5"/>
        <v>0</v>
      </c>
    </row>
    <row r="95" spans="1:12" hidden="1">
      <c r="A95" s="272">
        <v>2</v>
      </c>
      <c r="B95" s="273">
        <v>5</v>
      </c>
      <c r="C95" s="272">
        <v>1</v>
      </c>
      <c r="D95" s="273">
        <v>1</v>
      </c>
      <c r="E95" s="273"/>
      <c r="F95" s="307"/>
      <c r="G95" s="274" t="s">
        <v>80</v>
      </c>
      <c r="H95" s="252">
        <v>62</v>
      </c>
      <c r="I95" s="261">
        <f t="shared" si="5"/>
        <v>0</v>
      </c>
      <c r="J95" s="302">
        <f t="shared" si="5"/>
        <v>0</v>
      </c>
      <c r="K95" s="262">
        <f t="shared" si="5"/>
        <v>0</v>
      </c>
      <c r="L95" s="262">
        <f t="shared" si="5"/>
        <v>0</v>
      </c>
    </row>
    <row r="96" spans="1:12" hidden="1">
      <c r="A96" s="272">
        <v>2</v>
      </c>
      <c r="B96" s="273">
        <v>5</v>
      </c>
      <c r="C96" s="272">
        <v>1</v>
      </c>
      <c r="D96" s="273">
        <v>1</v>
      </c>
      <c r="E96" s="273">
        <v>1</v>
      </c>
      <c r="F96" s="307"/>
      <c r="G96" s="274" t="s">
        <v>80</v>
      </c>
      <c r="H96" s="252">
        <v>63</v>
      </c>
      <c r="I96" s="261">
        <f>SUM(I97:I98)</f>
        <v>0</v>
      </c>
      <c r="J96" s="302">
        <f>SUM(J97:J98)</f>
        <v>0</v>
      </c>
      <c r="K96" s="262">
        <f>SUM(K97:K98)</f>
        <v>0</v>
      </c>
      <c r="L96" s="262">
        <f>SUM(L97:L98)</f>
        <v>0</v>
      </c>
    </row>
    <row r="97" spans="1:19" ht="25.5" hidden="1" customHeight="1">
      <c r="A97" s="272">
        <v>2</v>
      </c>
      <c r="B97" s="273">
        <v>5</v>
      </c>
      <c r="C97" s="272">
        <v>1</v>
      </c>
      <c r="D97" s="273">
        <v>1</v>
      </c>
      <c r="E97" s="273">
        <v>1</v>
      </c>
      <c r="F97" s="307">
        <v>1</v>
      </c>
      <c r="G97" s="274" t="s">
        <v>81</v>
      </c>
      <c r="H97" s="252">
        <v>64</v>
      </c>
      <c r="I97" s="279">
        <v>0</v>
      </c>
      <c r="J97" s="279">
        <v>0</v>
      </c>
      <c r="K97" s="279">
        <v>0</v>
      </c>
      <c r="L97" s="279">
        <v>0</v>
      </c>
    </row>
    <row r="98" spans="1:19" ht="25.5" hidden="1" customHeight="1">
      <c r="A98" s="272">
        <v>2</v>
      </c>
      <c r="B98" s="273">
        <v>5</v>
      </c>
      <c r="C98" s="272">
        <v>1</v>
      </c>
      <c r="D98" s="273">
        <v>1</v>
      </c>
      <c r="E98" s="273">
        <v>1</v>
      </c>
      <c r="F98" s="307">
        <v>2</v>
      </c>
      <c r="G98" s="274" t="s">
        <v>82</v>
      </c>
      <c r="H98" s="252">
        <v>65</v>
      </c>
      <c r="I98" s="279">
        <v>0</v>
      </c>
      <c r="J98" s="279">
        <v>0</v>
      </c>
      <c r="K98" s="279">
        <v>0</v>
      </c>
      <c r="L98" s="279">
        <v>0</v>
      </c>
    </row>
    <row r="99" spans="1:19" hidden="1">
      <c r="A99" s="272">
        <v>2</v>
      </c>
      <c r="B99" s="273">
        <v>5</v>
      </c>
      <c r="C99" s="272">
        <v>2</v>
      </c>
      <c r="D99" s="273"/>
      <c r="E99" s="273"/>
      <c r="F99" s="307"/>
      <c r="G99" s="274" t="s">
        <v>83</v>
      </c>
      <c r="H99" s="252">
        <v>66</v>
      </c>
      <c r="I99" s="261">
        <f t="shared" ref="I99:L100" si="6">I100</f>
        <v>0</v>
      </c>
      <c r="J99" s="302">
        <f t="shared" si="6"/>
        <v>0</v>
      </c>
      <c r="K99" s="262">
        <f t="shared" si="6"/>
        <v>0</v>
      </c>
      <c r="L99" s="261">
        <f t="shared" si="6"/>
        <v>0</v>
      </c>
    </row>
    <row r="100" spans="1:19" hidden="1">
      <c r="A100" s="276">
        <v>2</v>
      </c>
      <c r="B100" s="272">
        <v>5</v>
      </c>
      <c r="C100" s="273">
        <v>2</v>
      </c>
      <c r="D100" s="274">
        <v>1</v>
      </c>
      <c r="E100" s="272"/>
      <c r="F100" s="307"/>
      <c r="G100" s="274" t="s">
        <v>83</v>
      </c>
      <c r="H100" s="252">
        <v>67</v>
      </c>
      <c r="I100" s="261">
        <f t="shared" si="6"/>
        <v>0</v>
      </c>
      <c r="J100" s="302">
        <f t="shared" si="6"/>
        <v>0</v>
      </c>
      <c r="K100" s="262">
        <f t="shared" si="6"/>
        <v>0</v>
      </c>
      <c r="L100" s="261">
        <f t="shared" si="6"/>
        <v>0</v>
      </c>
    </row>
    <row r="101" spans="1:19" hidden="1">
      <c r="A101" s="276">
        <v>2</v>
      </c>
      <c r="B101" s="272">
        <v>5</v>
      </c>
      <c r="C101" s="273">
        <v>2</v>
      </c>
      <c r="D101" s="274">
        <v>1</v>
      </c>
      <c r="E101" s="272">
        <v>1</v>
      </c>
      <c r="F101" s="307"/>
      <c r="G101" s="274" t="s">
        <v>83</v>
      </c>
      <c r="H101" s="252">
        <v>68</v>
      </c>
      <c r="I101" s="261">
        <f>SUM(I102:I103)</f>
        <v>0</v>
      </c>
      <c r="J101" s="302">
        <f>SUM(J102:J103)</f>
        <v>0</v>
      </c>
      <c r="K101" s="262">
        <f>SUM(K102:K103)</f>
        <v>0</v>
      </c>
      <c r="L101" s="261">
        <f>SUM(L102:L103)</f>
        <v>0</v>
      </c>
    </row>
    <row r="102" spans="1:19" ht="25.5" hidden="1" customHeight="1">
      <c r="A102" s="276">
        <v>2</v>
      </c>
      <c r="B102" s="272">
        <v>5</v>
      </c>
      <c r="C102" s="273">
        <v>2</v>
      </c>
      <c r="D102" s="274">
        <v>1</v>
      </c>
      <c r="E102" s="272">
        <v>1</v>
      </c>
      <c r="F102" s="307">
        <v>1</v>
      </c>
      <c r="G102" s="274" t="s">
        <v>84</v>
      </c>
      <c r="H102" s="252">
        <v>69</v>
      </c>
      <c r="I102" s="279">
        <v>0</v>
      </c>
      <c r="J102" s="279">
        <v>0</v>
      </c>
      <c r="K102" s="279">
        <v>0</v>
      </c>
      <c r="L102" s="279">
        <v>0</v>
      </c>
    </row>
    <row r="103" spans="1:19" ht="25.5" hidden="1" customHeight="1">
      <c r="A103" s="276">
        <v>2</v>
      </c>
      <c r="B103" s="272">
        <v>5</v>
      </c>
      <c r="C103" s="273">
        <v>2</v>
      </c>
      <c r="D103" s="274">
        <v>1</v>
      </c>
      <c r="E103" s="272">
        <v>1</v>
      </c>
      <c r="F103" s="307">
        <v>2</v>
      </c>
      <c r="G103" s="274" t="s">
        <v>85</v>
      </c>
      <c r="H103" s="252">
        <v>70</v>
      </c>
      <c r="I103" s="279">
        <v>0</v>
      </c>
      <c r="J103" s="279">
        <v>0</v>
      </c>
      <c r="K103" s="279">
        <v>0</v>
      </c>
      <c r="L103" s="279">
        <v>0</v>
      </c>
    </row>
    <row r="104" spans="1:19" ht="25.5" hidden="1" customHeight="1">
      <c r="A104" s="276">
        <v>2</v>
      </c>
      <c r="B104" s="272">
        <v>5</v>
      </c>
      <c r="C104" s="273">
        <v>3</v>
      </c>
      <c r="D104" s="274"/>
      <c r="E104" s="272"/>
      <c r="F104" s="307"/>
      <c r="G104" s="274" t="s">
        <v>86</v>
      </c>
      <c r="H104" s="252">
        <v>71</v>
      </c>
      <c r="I104" s="261">
        <f>I105+I109</f>
        <v>0</v>
      </c>
      <c r="J104" s="261">
        <f>J105+J109</f>
        <v>0</v>
      </c>
      <c r="K104" s="261">
        <f>K105+K109</f>
        <v>0</v>
      </c>
      <c r="L104" s="261">
        <f>L105+L109</f>
        <v>0</v>
      </c>
    </row>
    <row r="105" spans="1:19" ht="25.5" hidden="1" customHeight="1">
      <c r="A105" s="276">
        <v>2</v>
      </c>
      <c r="B105" s="272">
        <v>5</v>
      </c>
      <c r="C105" s="273">
        <v>3</v>
      </c>
      <c r="D105" s="274">
        <v>1</v>
      </c>
      <c r="E105" s="272"/>
      <c r="F105" s="307"/>
      <c r="G105" s="274" t="s">
        <v>87</v>
      </c>
      <c r="H105" s="252">
        <v>72</v>
      </c>
      <c r="I105" s="261">
        <f>I106</f>
        <v>0</v>
      </c>
      <c r="J105" s="302">
        <f>J106</f>
        <v>0</v>
      </c>
      <c r="K105" s="262">
        <f>K106</f>
        <v>0</v>
      </c>
      <c r="L105" s="261">
        <f>L106</f>
        <v>0</v>
      </c>
    </row>
    <row r="106" spans="1:19" ht="25.5" hidden="1" customHeight="1">
      <c r="A106" s="284">
        <v>2</v>
      </c>
      <c r="B106" s="285">
        <v>5</v>
      </c>
      <c r="C106" s="286">
        <v>3</v>
      </c>
      <c r="D106" s="287">
        <v>1</v>
      </c>
      <c r="E106" s="285">
        <v>1</v>
      </c>
      <c r="F106" s="310"/>
      <c r="G106" s="287" t="s">
        <v>87</v>
      </c>
      <c r="H106" s="252">
        <v>73</v>
      </c>
      <c r="I106" s="271">
        <f>SUM(I107:I108)</f>
        <v>0</v>
      </c>
      <c r="J106" s="305">
        <f>SUM(J107:J108)</f>
        <v>0</v>
      </c>
      <c r="K106" s="270">
        <f>SUM(K107:K108)</f>
        <v>0</v>
      </c>
      <c r="L106" s="271">
        <f>SUM(L107:L108)</f>
        <v>0</v>
      </c>
    </row>
    <row r="107" spans="1:19" ht="25.5" hidden="1" customHeight="1">
      <c r="A107" s="276">
        <v>2</v>
      </c>
      <c r="B107" s="272">
        <v>5</v>
      </c>
      <c r="C107" s="273">
        <v>3</v>
      </c>
      <c r="D107" s="274">
        <v>1</v>
      </c>
      <c r="E107" s="272">
        <v>1</v>
      </c>
      <c r="F107" s="307">
        <v>1</v>
      </c>
      <c r="G107" s="274" t="s">
        <v>87</v>
      </c>
      <c r="H107" s="252">
        <v>74</v>
      </c>
      <c r="I107" s="279">
        <v>0</v>
      </c>
      <c r="J107" s="279">
        <v>0</v>
      </c>
      <c r="K107" s="279">
        <v>0</v>
      </c>
      <c r="L107" s="279">
        <v>0</v>
      </c>
    </row>
    <row r="108" spans="1:19" ht="25.5" hidden="1" customHeight="1">
      <c r="A108" s="284">
        <v>2</v>
      </c>
      <c r="B108" s="285">
        <v>5</v>
      </c>
      <c r="C108" s="286">
        <v>3</v>
      </c>
      <c r="D108" s="287">
        <v>1</v>
      </c>
      <c r="E108" s="285">
        <v>1</v>
      </c>
      <c r="F108" s="310">
        <v>2</v>
      </c>
      <c r="G108" s="287" t="s">
        <v>88</v>
      </c>
      <c r="H108" s="252">
        <v>75</v>
      </c>
      <c r="I108" s="279">
        <v>0</v>
      </c>
      <c r="J108" s="279">
        <v>0</v>
      </c>
      <c r="K108" s="279">
        <v>0</v>
      </c>
      <c r="L108" s="279">
        <v>0</v>
      </c>
      <c r="S108" s="311"/>
    </row>
    <row r="109" spans="1:19" ht="25.5" hidden="1" customHeight="1">
      <c r="A109" s="284">
        <v>2</v>
      </c>
      <c r="B109" s="285">
        <v>5</v>
      </c>
      <c r="C109" s="286">
        <v>3</v>
      </c>
      <c r="D109" s="287">
        <v>2</v>
      </c>
      <c r="E109" s="285"/>
      <c r="F109" s="310"/>
      <c r="G109" s="287" t="s">
        <v>89</v>
      </c>
      <c r="H109" s="252">
        <v>76</v>
      </c>
      <c r="I109" s="262">
        <f>I110</f>
        <v>0</v>
      </c>
      <c r="J109" s="261">
        <f>J110</f>
        <v>0</v>
      </c>
      <c r="K109" s="261">
        <f>K110</f>
        <v>0</v>
      </c>
      <c r="L109" s="261">
        <f>L110</f>
        <v>0</v>
      </c>
    </row>
    <row r="110" spans="1:19" ht="25.5" hidden="1" customHeight="1">
      <c r="A110" s="284">
        <v>2</v>
      </c>
      <c r="B110" s="285">
        <v>5</v>
      </c>
      <c r="C110" s="286">
        <v>3</v>
      </c>
      <c r="D110" s="287">
        <v>2</v>
      </c>
      <c r="E110" s="285">
        <v>1</v>
      </c>
      <c r="F110" s="310"/>
      <c r="G110" s="287" t="s">
        <v>89</v>
      </c>
      <c r="H110" s="252">
        <v>77</v>
      </c>
      <c r="I110" s="271">
        <f>SUM(I111:I112)</f>
        <v>0</v>
      </c>
      <c r="J110" s="271">
        <f>SUM(J111:J112)</f>
        <v>0</v>
      </c>
      <c r="K110" s="271">
        <f>SUM(K111:K112)</f>
        <v>0</v>
      </c>
      <c r="L110" s="271">
        <f>SUM(L111:L112)</f>
        <v>0</v>
      </c>
    </row>
    <row r="111" spans="1:19" ht="25.5" hidden="1" customHeight="1">
      <c r="A111" s="284">
        <v>2</v>
      </c>
      <c r="B111" s="285">
        <v>5</v>
      </c>
      <c r="C111" s="286">
        <v>3</v>
      </c>
      <c r="D111" s="287">
        <v>2</v>
      </c>
      <c r="E111" s="285">
        <v>1</v>
      </c>
      <c r="F111" s="310">
        <v>1</v>
      </c>
      <c r="G111" s="287" t="s">
        <v>89</v>
      </c>
      <c r="H111" s="252">
        <v>78</v>
      </c>
      <c r="I111" s="279">
        <v>0</v>
      </c>
      <c r="J111" s="279">
        <v>0</v>
      </c>
      <c r="K111" s="279">
        <v>0</v>
      </c>
      <c r="L111" s="279">
        <v>0</v>
      </c>
    </row>
    <row r="112" spans="1:19" hidden="1">
      <c r="A112" s="284">
        <v>2</v>
      </c>
      <c r="B112" s="285">
        <v>5</v>
      </c>
      <c r="C112" s="286">
        <v>3</v>
      </c>
      <c r="D112" s="287">
        <v>2</v>
      </c>
      <c r="E112" s="285">
        <v>1</v>
      </c>
      <c r="F112" s="310">
        <v>2</v>
      </c>
      <c r="G112" s="287" t="s">
        <v>90</v>
      </c>
      <c r="H112" s="252">
        <v>79</v>
      </c>
      <c r="I112" s="279">
        <v>0</v>
      </c>
      <c r="J112" s="279">
        <v>0</v>
      </c>
      <c r="K112" s="279">
        <v>0</v>
      </c>
      <c r="L112" s="279">
        <v>0</v>
      </c>
    </row>
    <row r="113" spans="1:12" hidden="1">
      <c r="A113" s="306">
        <v>2</v>
      </c>
      <c r="B113" s="257">
        <v>6</v>
      </c>
      <c r="C113" s="258"/>
      <c r="D113" s="259"/>
      <c r="E113" s="257"/>
      <c r="F113" s="308"/>
      <c r="G113" s="312" t="s">
        <v>91</v>
      </c>
      <c r="H113" s="252">
        <v>80</v>
      </c>
      <c r="I113" s="261">
        <f>SUM(I114+I119+I123+I127+I131+I135)</f>
        <v>0</v>
      </c>
      <c r="J113" s="261">
        <f>SUM(J114+J119+J123+J127+J131+J135)</f>
        <v>0</v>
      </c>
      <c r="K113" s="261">
        <f>SUM(K114+K119+K123+K127+K131+K135)</f>
        <v>0</v>
      </c>
      <c r="L113" s="261">
        <f>SUM(L114+L119+L123+L127+L131+L135)</f>
        <v>0</v>
      </c>
    </row>
    <row r="114" spans="1:12" hidden="1">
      <c r="A114" s="284">
        <v>2</v>
      </c>
      <c r="B114" s="285">
        <v>6</v>
      </c>
      <c r="C114" s="286">
        <v>1</v>
      </c>
      <c r="D114" s="287"/>
      <c r="E114" s="285"/>
      <c r="F114" s="310"/>
      <c r="G114" s="287" t="s">
        <v>92</v>
      </c>
      <c r="H114" s="252">
        <v>81</v>
      </c>
      <c r="I114" s="271">
        <f t="shared" ref="I114:L115" si="7">I115</f>
        <v>0</v>
      </c>
      <c r="J114" s="305">
        <f t="shared" si="7"/>
        <v>0</v>
      </c>
      <c r="K114" s="270">
        <f t="shared" si="7"/>
        <v>0</v>
      </c>
      <c r="L114" s="271">
        <f t="shared" si="7"/>
        <v>0</v>
      </c>
    </row>
    <row r="115" spans="1:12" hidden="1">
      <c r="A115" s="276">
        <v>2</v>
      </c>
      <c r="B115" s="272">
        <v>6</v>
      </c>
      <c r="C115" s="273">
        <v>1</v>
      </c>
      <c r="D115" s="274">
        <v>1</v>
      </c>
      <c r="E115" s="272"/>
      <c r="F115" s="307"/>
      <c r="G115" s="274" t="s">
        <v>92</v>
      </c>
      <c r="H115" s="252">
        <v>82</v>
      </c>
      <c r="I115" s="261">
        <f t="shared" si="7"/>
        <v>0</v>
      </c>
      <c r="J115" s="302">
        <f t="shared" si="7"/>
        <v>0</v>
      </c>
      <c r="K115" s="262">
        <f t="shared" si="7"/>
        <v>0</v>
      </c>
      <c r="L115" s="261">
        <f t="shared" si="7"/>
        <v>0</v>
      </c>
    </row>
    <row r="116" spans="1:12" hidden="1">
      <c r="A116" s="276">
        <v>2</v>
      </c>
      <c r="B116" s="272">
        <v>6</v>
      </c>
      <c r="C116" s="273">
        <v>1</v>
      </c>
      <c r="D116" s="274">
        <v>1</v>
      </c>
      <c r="E116" s="272">
        <v>1</v>
      </c>
      <c r="F116" s="307"/>
      <c r="G116" s="274" t="s">
        <v>92</v>
      </c>
      <c r="H116" s="252">
        <v>83</v>
      </c>
      <c r="I116" s="261">
        <f>SUM(I117:I118)</f>
        <v>0</v>
      </c>
      <c r="J116" s="302">
        <f>SUM(J117:J118)</f>
        <v>0</v>
      </c>
      <c r="K116" s="262">
        <f>SUM(K117:K118)</f>
        <v>0</v>
      </c>
      <c r="L116" s="261">
        <f>SUM(L117:L118)</f>
        <v>0</v>
      </c>
    </row>
    <row r="117" spans="1:12" hidden="1">
      <c r="A117" s="276">
        <v>2</v>
      </c>
      <c r="B117" s="272">
        <v>6</v>
      </c>
      <c r="C117" s="273">
        <v>1</v>
      </c>
      <c r="D117" s="274">
        <v>1</v>
      </c>
      <c r="E117" s="272">
        <v>1</v>
      </c>
      <c r="F117" s="307">
        <v>1</v>
      </c>
      <c r="G117" s="274" t="s">
        <v>93</v>
      </c>
      <c r="H117" s="252">
        <v>84</v>
      </c>
      <c r="I117" s="279">
        <v>0</v>
      </c>
      <c r="J117" s="279">
        <v>0</v>
      </c>
      <c r="K117" s="279">
        <v>0</v>
      </c>
      <c r="L117" s="279">
        <v>0</v>
      </c>
    </row>
    <row r="118" spans="1:12" hidden="1">
      <c r="A118" s="292">
        <v>2</v>
      </c>
      <c r="B118" s="267">
        <v>6</v>
      </c>
      <c r="C118" s="265">
        <v>1</v>
      </c>
      <c r="D118" s="266">
        <v>1</v>
      </c>
      <c r="E118" s="267">
        <v>1</v>
      </c>
      <c r="F118" s="309">
        <v>2</v>
      </c>
      <c r="G118" s="266" t="s">
        <v>94</v>
      </c>
      <c r="H118" s="252">
        <v>85</v>
      </c>
      <c r="I118" s="277">
        <v>0</v>
      </c>
      <c r="J118" s="277">
        <v>0</v>
      </c>
      <c r="K118" s="277">
        <v>0</v>
      </c>
      <c r="L118" s="277">
        <v>0</v>
      </c>
    </row>
    <row r="119" spans="1:12" ht="25.5" hidden="1" customHeight="1">
      <c r="A119" s="276">
        <v>2</v>
      </c>
      <c r="B119" s="272">
        <v>6</v>
      </c>
      <c r="C119" s="273">
        <v>2</v>
      </c>
      <c r="D119" s="274"/>
      <c r="E119" s="272"/>
      <c r="F119" s="307"/>
      <c r="G119" s="274" t="s">
        <v>95</v>
      </c>
      <c r="H119" s="252">
        <v>86</v>
      </c>
      <c r="I119" s="261">
        <f t="shared" ref="I119:L121" si="8">I120</f>
        <v>0</v>
      </c>
      <c r="J119" s="302">
        <f t="shared" si="8"/>
        <v>0</v>
      </c>
      <c r="K119" s="262">
        <f t="shared" si="8"/>
        <v>0</v>
      </c>
      <c r="L119" s="261">
        <f t="shared" si="8"/>
        <v>0</v>
      </c>
    </row>
    <row r="120" spans="1:12" ht="25.5" hidden="1" customHeight="1">
      <c r="A120" s="276">
        <v>2</v>
      </c>
      <c r="B120" s="272">
        <v>6</v>
      </c>
      <c r="C120" s="273">
        <v>2</v>
      </c>
      <c r="D120" s="274">
        <v>1</v>
      </c>
      <c r="E120" s="272"/>
      <c r="F120" s="307"/>
      <c r="G120" s="274" t="s">
        <v>95</v>
      </c>
      <c r="H120" s="252">
        <v>87</v>
      </c>
      <c r="I120" s="261">
        <f t="shared" si="8"/>
        <v>0</v>
      </c>
      <c r="J120" s="302">
        <f t="shared" si="8"/>
        <v>0</v>
      </c>
      <c r="K120" s="262">
        <f t="shared" si="8"/>
        <v>0</v>
      </c>
      <c r="L120" s="261">
        <f t="shared" si="8"/>
        <v>0</v>
      </c>
    </row>
    <row r="121" spans="1:12" ht="25.5" hidden="1" customHeight="1">
      <c r="A121" s="276">
        <v>2</v>
      </c>
      <c r="B121" s="272">
        <v>6</v>
      </c>
      <c r="C121" s="273">
        <v>2</v>
      </c>
      <c r="D121" s="274">
        <v>1</v>
      </c>
      <c r="E121" s="272">
        <v>1</v>
      </c>
      <c r="F121" s="307"/>
      <c r="G121" s="274" t="s">
        <v>95</v>
      </c>
      <c r="H121" s="252">
        <v>88</v>
      </c>
      <c r="I121" s="313">
        <f t="shared" si="8"/>
        <v>0</v>
      </c>
      <c r="J121" s="314">
        <f t="shared" si="8"/>
        <v>0</v>
      </c>
      <c r="K121" s="315">
        <f t="shared" si="8"/>
        <v>0</v>
      </c>
      <c r="L121" s="313">
        <f t="shared" si="8"/>
        <v>0</v>
      </c>
    </row>
    <row r="122" spans="1:12" ht="25.5" hidden="1" customHeight="1">
      <c r="A122" s="276">
        <v>2</v>
      </c>
      <c r="B122" s="272">
        <v>6</v>
      </c>
      <c r="C122" s="273">
        <v>2</v>
      </c>
      <c r="D122" s="274">
        <v>1</v>
      </c>
      <c r="E122" s="272">
        <v>1</v>
      </c>
      <c r="F122" s="307">
        <v>1</v>
      </c>
      <c r="G122" s="274" t="s">
        <v>95</v>
      </c>
      <c r="H122" s="252">
        <v>89</v>
      </c>
      <c r="I122" s="279">
        <v>0</v>
      </c>
      <c r="J122" s="279">
        <v>0</v>
      </c>
      <c r="K122" s="279">
        <v>0</v>
      </c>
      <c r="L122" s="279">
        <v>0</v>
      </c>
    </row>
    <row r="123" spans="1:12" ht="25.5" hidden="1" customHeight="1">
      <c r="A123" s="292">
        <v>2</v>
      </c>
      <c r="B123" s="267">
        <v>6</v>
      </c>
      <c r="C123" s="265">
        <v>3</v>
      </c>
      <c r="D123" s="266"/>
      <c r="E123" s="267"/>
      <c r="F123" s="309"/>
      <c r="G123" s="266" t="s">
        <v>96</v>
      </c>
      <c r="H123" s="252">
        <v>90</v>
      </c>
      <c r="I123" s="282">
        <f t="shared" ref="I123:L125" si="9">I124</f>
        <v>0</v>
      </c>
      <c r="J123" s="304">
        <f t="shared" si="9"/>
        <v>0</v>
      </c>
      <c r="K123" s="283">
        <f t="shared" si="9"/>
        <v>0</v>
      </c>
      <c r="L123" s="282">
        <f t="shared" si="9"/>
        <v>0</v>
      </c>
    </row>
    <row r="124" spans="1:12" ht="25.5" hidden="1" customHeight="1">
      <c r="A124" s="276">
        <v>2</v>
      </c>
      <c r="B124" s="272">
        <v>6</v>
      </c>
      <c r="C124" s="273">
        <v>3</v>
      </c>
      <c r="D124" s="274">
        <v>1</v>
      </c>
      <c r="E124" s="272"/>
      <c r="F124" s="307"/>
      <c r="G124" s="274" t="s">
        <v>96</v>
      </c>
      <c r="H124" s="252">
        <v>91</v>
      </c>
      <c r="I124" s="261">
        <f t="shared" si="9"/>
        <v>0</v>
      </c>
      <c r="J124" s="302">
        <f t="shared" si="9"/>
        <v>0</v>
      </c>
      <c r="K124" s="262">
        <f t="shared" si="9"/>
        <v>0</v>
      </c>
      <c r="L124" s="261">
        <f t="shared" si="9"/>
        <v>0</v>
      </c>
    </row>
    <row r="125" spans="1:12" ht="25.5" hidden="1" customHeight="1">
      <c r="A125" s="276">
        <v>2</v>
      </c>
      <c r="B125" s="272">
        <v>6</v>
      </c>
      <c r="C125" s="273">
        <v>3</v>
      </c>
      <c r="D125" s="274">
        <v>1</v>
      </c>
      <c r="E125" s="272">
        <v>1</v>
      </c>
      <c r="F125" s="307"/>
      <c r="G125" s="274" t="s">
        <v>96</v>
      </c>
      <c r="H125" s="252">
        <v>92</v>
      </c>
      <c r="I125" s="261">
        <f t="shared" si="9"/>
        <v>0</v>
      </c>
      <c r="J125" s="302">
        <f t="shared" si="9"/>
        <v>0</v>
      </c>
      <c r="K125" s="262">
        <f t="shared" si="9"/>
        <v>0</v>
      </c>
      <c r="L125" s="261">
        <f t="shared" si="9"/>
        <v>0</v>
      </c>
    </row>
    <row r="126" spans="1:12" ht="25.5" hidden="1" customHeight="1">
      <c r="A126" s="276">
        <v>2</v>
      </c>
      <c r="B126" s="272">
        <v>6</v>
      </c>
      <c r="C126" s="273">
        <v>3</v>
      </c>
      <c r="D126" s="274">
        <v>1</v>
      </c>
      <c r="E126" s="272">
        <v>1</v>
      </c>
      <c r="F126" s="307">
        <v>1</v>
      </c>
      <c r="G126" s="274" t="s">
        <v>96</v>
      </c>
      <c r="H126" s="252">
        <v>93</v>
      </c>
      <c r="I126" s="279">
        <v>0</v>
      </c>
      <c r="J126" s="279">
        <v>0</v>
      </c>
      <c r="K126" s="279">
        <v>0</v>
      </c>
      <c r="L126" s="279">
        <v>0</v>
      </c>
    </row>
    <row r="127" spans="1:12" ht="25.5" hidden="1" customHeight="1">
      <c r="A127" s="292">
        <v>2</v>
      </c>
      <c r="B127" s="267">
        <v>6</v>
      </c>
      <c r="C127" s="265">
        <v>4</v>
      </c>
      <c r="D127" s="266"/>
      <c r="E127" s="267"/>
      <c r="F127" s="309"/>
      <c r="G127" s="266" t="s">
        <v>97</v>
      </c>
      <c r="H127" s="252">
        <v>94</v>
      </c>
      <c r="I127" s="282">
        <f t="shared" ref="I127:L129" si="10">I128</f>
        <v>0</v>
      </c>
      <c r="J127" s="304">
        <f t="shared" si="10"/>
        <v>0</v>
      </c>
      <c r="K127" s="283">
        <f t="shared" si="10"/>
        <v>0</v>
      </c>
      <c r="L127" s="282">
        <f t="shared" si="10"/>
        <v>0</v>
      </c>
    </row>
    <row r="128" spans="1:12" ht="25.5" hidden="1" customHeight="1">
      <c r="A128" s="276">
        <v>2</v>
      </c>
      <c r="B128" s="272">
        <v>6</v>
      </c>
      <c r="C128" s="273">
        <v>4</v>
      </c>
      <c r="D128" s="274">
        <v>1</v>
      </c>
      <c r="E128" s="272"/>
      <c r="F128" s="307"/>
      <c r="G128" s="274" t="s">
        <v>97</v>
      </c>
      <c r="H128" s="252">
        <v>95</v>
      </c>
      <c r="I128" s="261">
        <f t="shared" si="10"/>
        <v>0</v>
      </c>
      <c r="J128" s="302">
        <f t="shared" si="10"/>
        <v>0</v>
      </c>
      <c r="K128" s="262">
        <f t="shared" si="10"/>
        <v>0</v>
      </c>
      <c r="L128" s="261">
        <f t="shared" si="10"/>
        <v>0</v>
      </c>
    </row>
    <row r="129" spans="1:12" ht="25.5" hidden="1" customHeight="1">
      <c r="A129" s="276">
        <v>2</v>
      </c>
      <c r="B129" s="272">
        <v>6</v>
      </c>
      <c r="C129" s="273">
        <v>4</v>
      </c>
      <c r="D129" s="274">
        <v>1</v>
      </c>
      <c r="E129" s="272">
        <v>1</v>
      </c>
      <c r="F129" s="307"/>
      <c r="G129" s="274" t="s">
        <v>97</v>
      </c>
      <c r="H129" s="252">
        <v>96</v>
      </c>
      <c r="I129" s="261">
        <f t="shared" si="10"/>
        <v>0</v>
      </c>
      <c r="J129" s="302">
        <f t="shared" si="10"/>
        <v>0</v>
      </c>
      <c r="K129" s="262">
        <f t="shared" si="10"/>
        <v>0</v>
      </c>
      <c r="L129" s="261">
        <f t="shared" si="10"/>
        <v>0</v>
      </c>
    </row>
    <row r="130" spans="1:12" ht="25.5" hidden="1" customHeight="1">
      <c r="A130" s="276">
        <v>2</v>
      </c>
      <c r="B130" s="272">
        <v>6</v>
      </c>
      <c r="C130" s="273">
        <v>4</v>
      </c>
      <c r="D130" s="274">
        <v>1</v>
      </c>
      <c r="E130" s="272">
        <v>1</v>
      </c>
      <c r="F130" s="307">
        <v>1</v>
      </c>
      <c r="G130" s="274" t="s">
        <v>97</v>
      </c>
      <c r="H130" s="252">
        <v>97</v>
      </c>
      <c r="I130" s="279">
        <v>0</v>
      </c>
      <c r="J130" s="279">
        <v>0</v>
      </c>
      <c r="K130" s="279">
        <v>0</v>
      </c>
      <c r="L130" s="279">
        <v>0</v>
      </c>
    </row>
    <row r="131" spans="1:12" ht="25.5" hidden="1" customHeight="1">
      <c r="A131" s="284">
        <v>2</v>
      </c>
      <c r="B131" s="293">
        <v>6</v>
      </c>
      <c r="C131" s="294">
        <v>5</v>
      </c>
      <c r="D131" s="296"/>
      <c r="E131" s="293"/>
      <c r="F131" s="316"/>
      <c r="G131" s="296" t="s">
        <v>98</v>
      </c>
      <c r="H131" s="252">
        <v>98</v>
      </c>
      <c r="I131" s="289">
        <f t="shared" ref="I131:L133" si="11">I132</f>
        <v>0</v>
      </c>
      <c r="J131" s="317">
        <f t="shared" si="11"/>
        <v>0</v>
      </c>
      <c r="K131" s="290">
        <f t="shared" si="11"/>
        <v>0</v>
      </c>
      <c r="L131" s="289">
        <f t="shared" si="11"/>
        <v>0</v>
      </c>
    </row>
    <row r="132" spans="1:12" ht="25.5" hidden="1" customHeight="1">
      <c r="A132" s="276">
        <v>2</v>
      </c>
      <c r="B132" s="272">
        <v>6</v>
      </c>
      <c r="C132" s="273">
        <v>5</v>
      </c>
      <c r="D132" s="274">
        <v>1</v>
      </c>
      <c r="E132" s="272"/>
      <c r="F132" s="307"/>
      <c r="G132" s="296" t="s">
        <v>98</v>
      </c>
      <c r="H132" s="252">
        <v>99</v>
      </c>
      <c r="I132" s="261">
        <f t="shared" si="11"/>
        <v>0</v>
      </c>
      <c r="J132" s="302">
        <f t="shared" si="11"/>
        <v>0</v>
      </c>
      <c r="K132" s="262">
        <f t="shared" si="11"/>
        <v>0</v>
      </c>
      <c r="L132" s="261">
        <f t="shared" si="11"/>
        <v>0</v>
      </c>
    </row>
    <row r="133" spans="1:12" ht="25.5" hidden="1" customHeight="1">
      <c r="A133" s="276">
        <v>2</v>
      </c>
      <c r="B133" s="272">
        <v>6</v>
      </c>
      <c r="C133" s="273">
        <v>5</v>
      </c>
      <c r="D133" s="274">
        <v>1</v>
      </c>
      <c r="E133" s="272">
        <v>1</v>
      </c>
      <c r="F133" s="307"/>
      <c r="G133" s="296" t="s">
        <v>98</v>
      </c>
      <c r="H133" s="252">
        <v>100</v>
      </c>
      <c r="I133" s="261">
        <f t="shared" si="11"/>
        <v>0</v>
      </c>
      <c r="J133" s="302">
        <f t="shared" si="11"/>
        <v>0</v>
      </c>
      <c r="K133" s="262">
        <f t="shared" si="11"/>
        <v>0</v>
      </c>
      <c r="L133" s="261">
        <f t="shared" si="11"/>
        <v>0</v>
      </c>
    </row>
    <row r="134" spans="1:12" ht="25.5" hidden="1" customHeight="1">
      <c r="A134" s="272">
        <v>2</v>
      </c>
      <c r="B134" s="273">
        <v>6</v>
      </c>
      <c r="C134" s="272">
        <v>5</v>
      </c>
      <c r="D134" s="272">
        <v>1</v>
      </c>
      <c r="E134" s="274">
        <v>1</v>
      </c>
      <c r="F134" s="307">
        <v>1</v>
      </c>
      <c r="G134" s="272" t="s">
        <v>99</v>
      </c>
      <c r="H134" s="252">
        <v>101</v>
      </c>
      <c r="I134" s="279">
        <v>0</v>
      </c>
      <c r="J134" s="279">
        <v>0</v>
      </c>
      <c r="K134" s="279">
        <v>0</v>
      </c>
      <c r="L134" s="279">
        <v>0</v>
      </c>
    </row>
    <row r="135" spans="1:12" ht="26.25" hidden="1" customHeight="1">
      <c r="A135" s="276">
        <v>2</v>
      </c>
      <c r="B135" s="273">
        <v>6</v>
      </c>
      <c r="C135" s="272">
        <v>6</v>
      </c>
      <c r="D135" s="273"/>
      <c r="E135" s="274"/>
      <c r="F135" s="275"/>
      <c r="G135" s="318" t="s">
        <v>100</v>
      </c>
      <c r="H135" s="252">
        <v>102</v>
      </c>
      <c r="I135" s="262">
        <f t="shared" ref="I135:L137" si="12">I136</f>
        <v>0</v>
      </c>
      <c r="J135" s="261">
        <f t="shared" si="12"/>
        <v>0</v>
      </c>
      <c r="K135" s="261">
        <f t="shared" si="12"/>
        <v>0</v>
      </c>
      <c r="L135" s="261">
        <f t="shared" si="12"/>
        <v>0</v>
      </c>
    </row>
    <row r="136" spans="1:12" ht="26.25" hidden="1" customHeight="1">
      <c r="A136" s="276">
        <v>2</v>
      </c>
      <c r="B136" s="273">
        <v>6</v>
      </c>
      <c r="C136" s="272">
        <v>6</v>
      </c>
      <c r="D136" s="273">
        <v>1</v>
      </c>
      <c r="E136" s="274"/>
      <c r="F136" s="275"/>
      <c r="G136" s="318" t="s">
        <v>100</v>
      </c>
      <c r="H136" s="319">
        <v>103</v>
      </c>
      <c r="I136" s="261">
        <f t="shared" si="12"/>
        <v>0</v>
      </c>
      <c r="J136" s="261">
        <f t="shared" si="12"/>
        <v>0</v>
      </c>
      <c r="K136" s="261">
        <f t="shared" si="12"/>
        <v>0</v>
      </c>
      <c r="L136" s="261">
        <f t="shared" si="12"/>
        <v>0</v>
      </c>
    </row>
    <row r="137" spans="1:12" ht="26.25" hidden="1" customHeight="1">
      <c r="A137" s="276">
        <v>2</v>
      </c>
      <c r="B137" s="273">
        <v>6</v>
      </c>
      <c r="C137" s="272">
        <v>6</v>
      </c>
      <c r="D137" s="273">
        <v>1</v>
      </c>
      <c r="E137" s="274">
        <v>1</v>
      </c>
      <c r="F137" s="275"/>
      <c r="G137" s="318" t="s">
        <v>100</v>
      </c>
      <c r="H137" s="319">
        <v>104</v>
      </c>
      <c r="I137" s="261">
        <f t="shared" si="12"/>
        <v>0</v>
      </c>
      <c r="J137" s="261">
        <f t="shared" si="12"/>
        <v>0</v>
      </c>
      <c r="K137" s="261">
        <f t="shared" si="12"/>
        <v>0</v>
      </c>
      <c r="L137" s="261">
        <f t="shared" si="12"/>
        <v>0</v>
      </c>
    </row>
    <row r="138" spans="1:12" ht="26.25" hidden="1" customHeight="1">
      <c r="A138" s="276">
        <v>2</v>
      </c>
      <c r="B138" s="273">
        <v>6</v>
      </c>
      <c r="C138" s="272">
        <v>6</v>
      </c>
      <c r="D138" s="273">
        <v>1</v>
      </c>
      <c r="E138" s="274">
        <v>1</v>
      </c>
      <c r="F138" s="275">
        <v>1</v>
      </c>
      <c r="G138" s="233" t="s">
        <v>100</v>
      </c>
      <c r="H138" s="319">
        <v>105</v>
      </c>
      <c r="I138" s="279">
        <v>0</v>
      </c>
      <c r="J138" s="320">
        <v>0</v>
      </c>
      <c r="K138" s="279">
        <v>0</v>
      </c>
      <c r="L138" s="279">
        <v>0</v>
      </c>
    </row>
    <row r="139" spans="1:12" hidden="1">
      <c r="A139" s="306">
        <v>2</v>
      </c>
      <c r="B139" s="257">
        <v>7</v>
      </c>
      <c r="C139" s="257"/>
      <c r="D139" s="258"/>
      <c r="E139" s="258"/>
      <c r="F139" s="260"/>
      <c r="G139" s="259" t="s">
        <v>101</v>
      </c>
      <c r="H139" s="319">
        <v>106</v>
      </c>
      <c r="I139" s="262">
        <f>SUM(I140+I145+I153)</f>
        <v>0</v>
      </c>
      <c r="J139" s="302">
        <f>SUM(J140+J145+J153)</f>
        <v>0</v>
      </c>
      <c r="K139" s="262">
        <f>SUM(K140+K145+K153)</f>
        <v>0</v>
      </c>
      <c r="L139" s="261">
        <f>SUM(L140+L145+L153)</f>
        <v>0</v>
      </c>
    </row>
    <row r="140" spans="1:12" hidden="1">
      <c r="A140" s="276">
        <v>2</v>
      </c>
      <c r="B140" s="272">
        <v>7</v>
      </c>
      <c r="C140" s="272">
        <v>1</v>
      </c>
      <c r="D140" s="273"/>
      <c r="E140" s="273"/>
      <c r="F140" s="275"/>
      <c r="G140" s="274" t="s">
        <v>102</v>
      </c>
      <c r="H140" s="319">
        <v>107</v>
      </c>
      <c r="I140" s="262">
        <f t="shared" ref="I140:L141" si="13">I141</f>
        <v>0</v>
      </c>
      <c r="J140" s="302">
        <f t="shared" si="13"/>
        <v>0</v>
      </c>
      <c r="K140" s="262">
        <f t="shared" si="13"/>
        <v>0</v>
      </c>
      <c r="L140" s="261">
        <f t="shared" si="13"/>
        <v>0</v>
      </c>
    </row>
    <row r="141" spans="1:12" hidden="1">
      <c r="A141" s="276">
        <v>2</v>
      </c>
      <c r="B141" s="272">
        <v>7</v>
      </c>
      <c r="C141" s="272">
        <v>1</v>
      </c>
      <c r="D141" s="273">
        <v>1</v>
      </c>
      <c r="E141" s="273"/>
      <c r="F141" s="275"/>
      <c r="G141" s="274" t="s">
        <v>102</v>
      </c>
      <c r="H141" s="319">
        <v>108</v>
      </c>
      <c r="I141" s="262">
        <f t="shared" si="13"/>
        <v>0</v>
      </c>
      <c r="J141" s="302">
        <f t="shared" si="13"/>
        <v>0</v>
      </c>
      <c r="K141" s="262">
        <f t="shared" si="13"/>
        <v>0</v>
      </c>
      <c r="L141" s="261">
        <f t="shared" si="13"/>
        <v>0</v>
      </c>
    </row>
    <row r="142" spans="1:12" hidden="1">
      <c r="A142" s="276">
        <v>2</v>
      </c>
      <c r="B142" s="272">
        <v>7</v>
      </c>
      <c r="C142" s="272">
        <v>1</v>
      </c>
      <c r="D142" s="273">
        <v>1</v>
      </c>
      <c r="E142" s="273">
        <v>1</v>
      </c>
      <c r="F142" s="275"/>
      <c r="G142" s="274" t="s">
        <v>102</v>
      </c>
      <c r="H142" s="319">
        <v>109</v>
      </c>
      <c r="I142" s="262">
        <f>SUM(I143:I144)</f>
        <v>0</v>
      </c>
      <c r="J142" s="302">
        <f>SUM(J143:J144)</f>
        <v>0</v>
      </c>
      <c r="K142" s="262">
        <f>SUM(K143:K144)</f>
        <v>0</v>
      </c>
      <c r="L142" s="261">
        <f>SUM(L143:L144)</f>
        <v>0</v>
      </c>
    </row>
    <row r="143" spans="1:12" hidden="1">
      <c r="A143" s="292">
        <v>2</v>
      </c>
      <c r="B143" s="267">
        <v>7</v>
      </c>
      <c r="C143" s="292">
        <v>1</v>
      </c>
      <c r="D143" s="272">
        <v>1</v>
      </c>
      <c r="E143" s="265">
        <v>1</v>
      </c>
      <c r="F143" s="268">
        <v>1</v>
      </c>
      <c r="G143" s="266" t="s">
        <v>103</v>
      </c>
      <c r="H143" s="319">
        <v>110</v>
      </c>
      <c r="I143" s="321">
        <v>0</v>
      </c>
      <c r="J143" s="321">
        <v>0</v>
      </c>
      <c r="K143" s="321">
        <v>0</v>
      </c>
      <c r="L143" s="321">
        <v>0</v>
      </c>
    </row>
    <row r="144" spans="1:12" hidden="1">
      <c r="A144" s="272">
        <v>2</v>
      </c>
      <c r="B144" s="272">
        <v>7</v>
      </c>
      <c r="C144" s="276">
        <v>1</v>
      </c>
      <c r="D144" s="272">
        <v>1</v>
      </c>
      <c r="E144" s="273">
        <v>1</v>
      </c>
      <c r="F144" s="275">
        <v>2</v>
      </c>
      <c r="G144" s="274" t="s">
        <v>104</v>
      </c>
      <c r="H144" s="319">
        <v>111</v>
      </c>
      <c r="I144" s="278">
        <v>0</v>
      </c>
      <c r="J144" s="278">
        <v>0</v>
      </c>
      <c r="K144" s="278">
        <v>0</v>
      </c>
      <c r="L144" s="278">
        <v>0</v>
      </c>
    </row>
    <row r="145" spans="1:12" ht="25.5" hidden="1" customHeight="1">
      <c r="A145" s="284">
        <v>2</v>
      </c>
      <c r="B145" s="285">
        <v>7</v>
      </c>
      <c r="C145" s="284">
        <v>2</v>
      </c>
      <c r="D145" s="285"/>
      <c r="E145" s="286"/>
      <c r="F145" s="288"/>
      <c r="G145" s="287" t="s">
        <v>105</v>
      </c>
      <c r="H145" s="319">
        <v>112</v>
      </c>
      <c r="I145" s="270">
        <f t="shared" ref="I145:L146" si="14">I146</f>
        <v>0</v>
      </c>
      <c r="J145" s="305">
        <f t="shared" si="14"/>
        <v>0</v>
      </c>
      <c r="K145" s="270">
        <f t="shared" si="14"/>
        <v>0</v>
      </c>
      <c r="L145" s="271">
        <f t="shared" si="14"/>
        <v>0</v>
      </c>
    </row>
    <row r="146" spans="1:12" ht="25.5" hidden="1" customHeight="1">
      <c r="A146" s="276">
        <v>2</v>
      </c>
      <c r="B146" s="272">
        <v>7</v>
      </c>
      <c r="C146" s="276">
        <v>2</v>
      </c>
      <c r="D146" s="272">
        <v>1</v>
      </c>
      <c r="E146" s="273"/>
      <c r="F146" s="275"/>
      <c r="G146" s="274" t="s">
        <v>106</v>
      </c>
      <c r="H146" s="319">
        <v>113</v>
      </c>
      <c r="I146" s="262">
        <f t="shared" si="14"/>
        <v>0</v>
      </c>
      <c r="J146" s="302">
        <f t="shared" si="14"/>
        <v>0</v>
      </c>
      <c r="K146" s="262">
        <f t="shared" si="14"/>
        <v>0</v>
      </c>
      <c r="L146" s="261">
        <f t="shared" si="14"/>
        <v>0</v>
      </c>
    </row>
    <row r="147" spans="1:12" ht="25.5" hidden="1" customHeight="1">
      <c r="A147" s="276">
        <v>2</v>
      </c>
      <c r="B147" s="272">
        <v>7</v>
      </c>
      <c r="C147" s="276">
        <v>2</v>
      </c>
      <c r="D147" s="272">
        <v>1</v>
      </c>
      <c r="E147" s="273">
        <v>1</v>
      </c>
      <c r="F147" s="275"/>
      <c r="G147" s="274" t="s">
        <v>106</v>
      </c>
      <c r="H147" s="319">
        <v>114</v>
      </c>
      <c r="I147" s="262">
        <f>SUM(I148:I149)</f>
        <v>0</v>
      </c>
      <c r="J147" s="302">
        <f>SUM(J148:J149)</f>
        <v>0</v>
      </c>
      <c r="K147" s="262">
        <f>SUM(K148:K149)</f>
        <v>0</v>
      </c>
      <c r="L147" s="261">
        <f>SUM(L148:L149)</f>
        <v>0</v>
      </c>
    </row>
    <row r="148" spans="1:12" hidden="1">
      <c r="A148" s="276">
        <v>2</v>
      </c>
      <c r="B148" s="272">
        <v>7</v>
      </c>
      <c r="C148" s="276">
        <v>2</v>
      </c>
      <c r="D148" s="272">
        <v>1</v>
      </c>
      <c r="E148" s="273">
        <v>1</v>
      </c>
      <c r="F148" s="275">
        <v>1</v>
      </c>
      <c r="G148" s="274" t="s">
        <v>107</v>
      </c>
      <c r="H148" s="319">
        <v>115</v>
      </c>
      <c r="I148" s="278">
        <v>0</v>
      </c>
      <c r="J148" s="278">
        <v>0</v>
      </c>
      <c r="K148" s="278">
        <v>0</v>
      </c>
      <c r="L148" s="278">
        <v>0</v>
      </c>
    </row>
    <row r="149" spans="1:12" hidden="1">
      <c r="A149" s="276">
        <v>2</v>
      </c>
      <c r="B149" s="272">
        <v>7</v>
      </c>
      <c r="C149" s="276">
        <v>2</v>
      </c>
      <c r="D149" s="272">
        <v>1</v>
      </c>
      <c r="E149" s="273">
        <v>1</v>
      </c>
      <c r="F149" s="275">
        <v>2</v>
      </c>
      <c r="G149" s="274" t="s">
        <v>108</v>
      </c>
      <c r="H149" s="319">
        <v>116</v>
      </c>
      <c r="I149" s="278">
        <v>0</v>
      </c>
      <c r="J149" s="278">
        <v>0</v>
      </c>
      <c r="K149" s="278">
        <v>0</v>
      </c>
      <c r="L149" s="278">
        <v>0</v>
      </c>
    </row>
    <row r="150" spans="1:12" hidden="1">
      <c r="A150" s="276">
        <v>2</v>
      </c>
      <c r="B150" s="272">
        <v>7</v>
      </c>
      <c r="C150" s="276">
        <v>2</v>
      </c>
      <c r="D150" s="272">
        <v>2</v>
      </c>
      <c r="E150" s="273"/>
      <c r="F150" s="275"/>
      <c r="G150" s="274" t="s">
        <v>109</v>
      </c>
      <c r="H150" s="319">
        <v>117</v>
      </c>
      <c r="I150" s="262">
        <f>I151</f>
        <v>0</v>
      </c>
      <c r="J150" s="262">
        <f>J151</f>
        <v>0</v>
      </c>
      <c r="K150" s="262">
        <f>K151</f>
        <v>0</v>
      </c>
      <c r="L150" s="262">
        <f>L151</f>
        <v>0</v>
      </c>
    </row>
    <row r="151" spans="1:12" hidden="1">
      <c r="A151" s="276">
        <v>2</v>
      </c>
      <c r="B151" s="272">
        <v>7</v>
      </c>
      <c r="C151" s="276">
        <v>2</v>
      </c>
      <c r="D151" s="272">
        <v>2</v>
      </c>
      <c r="E151" s="273">
        <v>1</v>
      </c>
      <c r="F151" s="275"/>
      <c r="G151" s="274" t="s">
        <v>109</v>
      </c>
      <c r="H151" s="319">
        <v>118</v>
      </c>
      <c r="I151" s="262">
        <f>SUM(I152)</f>
        <v>0</v>
      </c>
      <c r="J151" s="262">
        <f>SUM(J152)</f>
        <v>0</v>
      </c>
      <c r="K151" s="262">
        <f>SUM(K152)</f>
        <v>0</v>
      </c>
      <c r="L151" s="262">
        <f>SUM(L152)</f>
        <v>0</v>
      </c>
    </row>
    <row r="152" spans="1:12" hidden="1">
      <c r="A152" s="276">
        <v>2</v>
      </c>
      <c r="B152" s="272">
        <v>7</v>
      </c>
      <c r="C152" s="276">
        <v>2</v>
      </c>
      <c r="D152" s="272">
        <v>2</v>
      </c>
      <c r="E152" s="273">
        <v>1</v>
      </c>
      <c r="F152" s="275">
        <v>1</v>
      </c>
      <c r="G152" s="274" t="s">
        <v>109</v>
      </c>
      <c r="H152" s="319">
        <v>119</v>
      </c>
      <c r="I152" s="278">
        <v>0</v>
      </c>
      <c r="J152" s="278">
        <v>0</v>
      </c>
      <c r="K152" s="278">
        <v>0</v>
      </c>
      <c r="L152" s="278">
        <v>0</v>
      </c>
    </row>
    <row r="153" spans="1:12" hidden="1">
      <c r="A153" s="276">
        <v>2</v>
      </c>
      <c r="B153" s="272">
        <v>7</v>
      </c>
      <c r="C153" s="276">
        <v>3</v>
      </c>
      <c r="D153" s="272"/>
      <c r="E153" s="273"/>
      <c r="F153" s="275"/>
      <c r="G153" s="274" t="s">
        <v>110</v>
      </c>
      <c r="H153" s="319">
        <v>120</v>
      </c>
      <c r="I153" s="262">
        <f t="shared" ref="I153:L154" si="15">I154</f>
        <v>0</v>
      </c>
      <c r="J153" s="302">
        <f t="shared" si="15"/>
        <v>0</v>
      </c>
      <c r="K153" s="262">
        <f t="shared" si="15"/>
        <v>0</v>
      </c>
      <c r="L153" s="261">
        <f t="shared" si="15"/>
        <v>0</v>
      </c>
    </row>
    <row r="154" spans="1:12" hidden="1">
      <c r="A154" s="284">
        <v>2</v>
      </c>
      <c r="B154" s="293">
        <v>7</v>
      </c>
      <c r="C154" s="322">
        <v>3</v>
      </c>
      <c r="D154" s="293">
        <v>1</v>
      </c>
      <c r="E154" s="294"/>
      <c r="F154" s="295"/>
      <c r="G154" s="296" t="s">
        <v>110</v>
      </c>
      <c r="H154" s="319">
        <v>121</v>
      </c>
      <c r="I154" s="290">
        <f t="shared" si="15"/>
        <v>0</v>
      </c>
      <c r="J154" s="317">
        <f t="shared" si="15"/>
        <v>0</v>
      </c>
      <c r="K154" s="290">
        <f t="shared" si="15"/>
        <v>0</v>
      </c>
      <c r="L154" s="289">
        <f t="shared" si="15"/>
        <v>0</v>
      </c>
    </row>
    <row r="155" spans="1:12" hidden="1">
      <c r="A155" s="276">
        <v>2</v>
      </c>
      <c r="B155" s="272">
        <v>7</v>
      </c>
      <c r="C155" s="276">
        <v>3</v>
      </c>
      <c r="D155" s="272">
        <v>1</v>
      </c>
      <c r="E155" s="273">
        <v>1</v>
      </c>
      <c r="F155" s="275"/>
      <c r="G155" s="274" t="s">
        <v>110</v>
      </c>
      <c r="H155" s="319">
        <v>122</v>
      </c>
      <c r="I155" s="262">
        <f>SUM(I156:I157)</f>
        <v>0</v>
      </c>
      <c r="J155" s="302">
        <f>SUM(J156:J157)</f>
        <v>0</v>
      </c>
      <c r="K155" s="262">
        <f>SUM(K156:K157)</f>
        <v>0</v>
      </c>
      <c r="L155" s="261">
        <f>SUM(L156:L157)</f>
        <v>0</v>
      </c>
    </row>
    <row r="156" spans="1:12" hidden="1">
      <c r="A156" s="292">
        <v>2</v>
      </c>
      <c r="B156" s="267">
        <v>7</v>
      </c>
      <c r="C156" s="292">
        <v>3</v>
      </c>
      <c r="D156" s="267">
        <v>1</v>
      </c>
      <c r="E156" s="265">
        <v>1</v>
      </c>
      <c r="F156" s="268">
        <v>1</v>
      </c>
      <c r="G156" s="266" t="s">
        <v>111</v>
      </c>
      <c r="H156" s="319">
        <v>123</v>
      </c>
      <c r="I156" s="321">
        <v>0</v>
      </c>
      <c r="J156" s="321">
        <v>0</v>
      </c>
      <c r="K156" s="321">
        <v>0</v>
      </c>
      <c r="L156" s="321">
        <v>0</v>
      </c>
    </row>
    <row r="157" spans="1:12" hidden="1">
      <c r="A157" s="276">
        <v>2</v>
      </c>
      <c r="B157" s="272">
        <v>7</v>
      </c>
      <c r="C157" s="276">
        <v>3</v>
      </c>
      <c r="D157" s="272">
        <v>1</v>
      </c>
      <c r="E157" s="273">
        <v>1</v>
      </c>
      <c r="F157" s="275">
        <v>2</v>
      </c>
      <c r="G157" s="274" t="s">
        <v>112</v>
      </c>
      <c r="H157" s="319">
        <v>124</v>
      </c>
      <c r="I157" s="278">
        <v>0</v>
      </c>
      <c r="J157" s="279">
        <v>0</v>
      </c>
      <c r="K157" s="279">
        <v>0</v>
      </c>
      <c r="L157" s="279">
        <v>0</v>
      </c>
    </row>
    <row r="158" spans="1:12" hidden="1">
      <c r="A158" s="306">
        <v>2</v>
      </c>
      <c r="B158" s="306">
        <v>8</v>
      </c>
      <c r="C158" s="257"/>
      <c r="D158" s="281"/>
      <c r="E158" s="264"/>
      <c r="F158" s="323"/>
      <c r="G158" s="269" t="s">
        <v>113</v>
      </c>
      <c r="H158" s="319">
        <v>125</v>
      </c>
      <c r="I158" s="283">
        <f>I159</f>
        <v>0</v>
      </c>
      <c r="J158" s="304">
        <f>J159</f>
        <v>0</v>
      </c>
      <c r="K158" s="283">
        <f>K159</f>
        <v>0</v>
      </c>
      <c r="L158" s="282">
        <f>L159</f>
        <v>0</v>
      </c>
    </row>
    <row r="159" spans="1:12" hidden="1">
      <c r="A159" s="284">
        <v>2</v>
      </c>
      <c r="B159" s="284">
        <v>8</v>
      </c>
      <c r="C159" s="284">
        <v>1</v>
      </c>
      <c r="D159" s="285"/>
      <c r="E159" s="286"/>
      <c r="F159" s="288"/>
      <c r="G159" s="266" t="s">
        <v>113</v>
      </c>
      <c r="H159" s="319">
        <v>126</v>
      </c>
      <c r="I159" s="283">
        <f>I160+I165</f>
        <v>0</v>
      </c>
      <c r="J159" s="304">
        <f>J160+J165</f>
        <v>0</v>
      </c>
      <c r="K159" s="283">
        <f>K160+K165</f>
        <v>0</v>
      </c>
      <c r="L159" s="282">
        <f>L160+L165</f>
        <v>0</v>
      </c>
    </row>
    <row r="160" spans="1:12" hidden="1">
      <c r="A160" s="276">
        <v>2</v>
      </c>
      <c r="B160" s="272">
        <v>8</v>
      </c>
      <c r="C160" s="274">
        <v>1</v>
      </c>
      <c r="D160" s="272">
        <v>1</v>
      </c>
      <c r="E160" s="273"/>
      <c r="F160" s="275"/>
      <c r="G160" s="274" t="s">
        <v>114</v>
      </c>
      <c r="H160" s="319">
        <v>127</v>
      </c>
      <c r="I160" s="262">
        <f>I161</f>
        <v>0</v>
      </c>
      <c r="J160" s="302">
        <f>J161</f>
        <v>0</v>
      </c>
      <c r="K160" s="262">
        <f>K161</f>
        <v>0</v>
      </c>
      <c r="L160" s="261">
        <f>L161</f>
        <v>0</v>
      </c>
    </row>
    <row r="161" spans="1:15" hidden="1">
      <c r="A161" s="276">
        <v>2</v>
      </c>
      <c r="B161" s="272">
        <v>8</v>
      </c>
      <c r="C161" s="266">
        <v>1</v>
      </c>
      <c r="D161" s="267">
        <v>1</v>
      </c>
      <c r="E161" s="265">
        <v>1</v>
      </c>
      <c r="F161" s="268"/>
      <c r="G161" s="274" t="s">
        <v>114</v>
      </c>
      <c r="H161" s="319">
        <v>128</v>
      </c>
      <c r="I161" s="283">
        <f>SUM(I162:I164)</f>
        <v>0</v>
      </c>
      <c r="J161" s="283">
        <f>SUM(J162:J164)</f>
        <v>0</v>
      </c>
      <c r="K161" s="283">
        <f>SUM(K162:K164)</f>
        <v>0</v>
      </c>
      <c r="L161" s="283">
        <f>SUM(L162:L164)</f>
        <v>0</v>
      </c>
    </row>
    <row r="162" spans="1:15" hidden="1">
      <c r="A162" s="272">
        <v>2</v>
      </c>
      <c r="B162" s="267">
        <v>8</v>
      </c>
      <c r="C162" s="274">
        <v>1</v>
      </c>
      <c r="D162" s="272">
        <v>1</v>
      </c>
      <c r="E162" s="273">
        <v>1</v>
      </c>
      <c r="F162" s="275">
        <v>1</v>
      </c>
      <c r="G162" s="274" t="s">
        <v>115</v>
      </c>
      <c r="H162" s="319">
        <v>129</v>
      </c>
      <c r="I162" s="278">
        <v>0</v>
      </c>
      <c r="J162" s="278">
        <v>0</v>
      </c>
      <c r="K162" s="278">
        <v>0</v>
      </c>
      <c r="L162" s="278">
        <v>0</v>
      </c>
    </row>
    <row r="163" spans="1:15" ht="25.5" hidden="1" customHeight="1">
      <c r="A163" s="284">
        <v>2</v>
      </c>
      <c r="B163" s="293">
        <v>8</v>
      </c>
      <c r="C163" s="296">
        <v>1</v>
      </c>
      <c r="D163" s="293">
        <v>1</v>
      </c>
      <c r="E163" s="294">
        <v>1</v>
      </c>
      <c r="F163" s="295">
        <v>2</v>
      </c>
      <c r="G163" s="296" t="s">
        <v>116</v>
      </c>
      <c r="H163" s="319">
        <v>130</v>
      </c>
      <c r="I163" s="324">
        <v>0</v>
      </c>
      <c r="J163" s="324">
        <v>0</v>
      </c>
      <c r="K163" s="324">
        <v>0</v>
      </c>
      <c r="L163" s="324">
        <v>0</v>
      </c>
    </row>
    <row r="164" spans="1:15" hidden="1">
      <c r="A164" s="284">
        <v>2</v>
      </c>
      <c r="B164" s="293">
        <v>8</v>
      </c>
      <c r="C164" s="296">
        <v>1</v>
      </c>
      <c r="D164" s="293">
        <v>1</v>
      </c>
      <c r="E164" s="294">
        <v>1</v>
      </c>
      <c r="F164" s="295">
        <v>3</v>
      </c>
      <c r="G164" s="296" t="s">
        <v>117</v>
      </c>
      <c r="H164" s="319">
        <v>131</v>
      </c>
      <c r="I164" s="324">
        <v>0</v>
      </c>
      <c r="J164" s="325">
        <v>0</v>
      </c>
      <c r="K164" s="324">
        <v>0</v>
      </c>
      <c r="L164" s="297">
        <v>0</v>
      </c>
    </row>
    <row r="165" spans="1:15" hidden="1">
      <c r="A165" s="276">
        <v>2</v>
      </c>
      <c r="B165" s="272">
        <v>8</v>
      </c>
      <c r="C165" s="274">
        <v>1</v>
      </c>
      <c r="D165" s="272">
        <v>2</v>
      </c>
      <c r="E165" s="273"/>
      <c r="F165" s="275"/>
      <c r="G165" s="274" t="s">
        <v>118</v>
      </c>
      <c r="H165" s="319">
        <v>132</v>
      </c>
      <c r="I165" s="262">
        <f t="shared" ref="I165:L166" si="16">I166</f>
        <v>0</v>
      </c>
      <c r="J165" s="302">
        <f t="shared" si="16"/>
        <v>0</v>
      </c>
      <c r="K165" s="262">
        <f t="shared" si="16"/>
        <v>0</v>
      </c>
      <c r="L165" s="261">
        <f t="shared" si="16"/>
        <v>0</v>
      </c>
    </row>
    <row r="166" spans="1:15" hidden="1">
      <c r="A166" s="276">
        <v>2</v>
      </c>
      <c r="B166" s="272">
        <v>8</v>
      </c>
      <c r="C166" s="274">
        <v>1</v>
      </c>
      <c r="D166" s="272">
        <v>2</v>
      </c>
      <c r="E166" s="273">
        <v>1</v>
      </c>
      <c r="F166" s="275"/>
      <c r="G166" s="274" t="s">
        <v>118</v>
      </c>
      <c r="H166" s="319">
        <v>133</v>
      </c>
      <c r="I166" s="262">
        <f t="shared" si="16"/>
        <v>0</v>
      </c>
      <c r="J166" s="302">
        <f t="shared" si="16"/>
        <v>0</v>
      </c>
      <c r="K166" s="262">
        <f t="shared" si="16"/>
        <v>0</v>
      </c>
      <c r="L166" s="261">
        <f t="shared" si="16"/>
        <v>0</v>
      </c>
    </row>
    <row r="167" spans="1:15" hidden="1">
      <c r="A167" s="284">
        <v>2</v>
      </c>
      <c r="B167" s="285">
        <v>8</v>
      </c>
      <c r="C167" s="287">
        <v>1</v>
      </c>
      <c r="D167" s="285">
        <v>2</v>
      </c>
      <c r="E167" s="286">
        <v>1</v>
      </c>
      <c r="F167" s="288">
        <v>1</v>
      </c>
      <c r="G167" s="274" t="s">
        <v>118</v>
      </c>
      <c r="H167" s="319">
        <v>134</v>
      </c>
      <c r="I167" s="326">
        <v>0</v>
      </c>
      <c r="J167" s="279">
        <v>0</v>
      </c>
      <c r="K167" s="279">
        <v>0</v>
      </c>
      <c r="L167" s="279">
        <v>0</v>
      </c>
    </row>
    <row r="168" spans="1:15" ht="38.25" hidden="1" customHeight="1">
      <c r="A168" s="306">
        <v>2</v>
      </c>
      <c r="B168" s="257">
        <v>9</v>
      </c>
      <c r="C168" s="259"/>
      <c r="D168" s="257"/>
      <c r="E168" s="258"/>
      <c r="F168" s="260"/>
      <c r="G168" s="259" t="s">
        <v>119</v>
      </c>
      <c r="H168" s="319">
        <v>135</v>
      </c>
      <c r="I168" s="262">
        <f>I169+I173</f>
        <v>0</v>
      </c>
      <c r="J168" s="302">
        <f>J169+J173</f>
        <v>0</v>
      </c>
      <c r="K168" s="262">
        <f>K169+K173</f>
        <v>0</v>
      </c>
      <c r="L168" s="261">
        <f>L169+L173</f>
        <v>0</v>
      </c>
    </row>
    <row r="169" spans="1:15" ht="38.25" hidden="1" customHeight="1">
      <c r="A169" s="276">
        <v>2</v>
      </c>
      <c r="B169" s="272">
        <v>9</v>
      </c>
      <c r="C169" s="274">
        <v>1</v>
      </c>
      <c r="D169" s="272"/>
      <c r="E169" s="273"/>
      <c r="F169" s="275"/>
      <c r="G169" s="274" t="s">
        <v>120</v>
      </c>
      <c r="H169" s="319">
        <v>136</v>
      </c>
      <c r="I169" s="262">
        <f t="shared" ref="I169:L171" si="17">I170</f>
        <v>0</v>
      </c>
      <c r="J169" s="302">
        <f t="shared" si="17"/>
        <v>0</v>
      </c>
      <c r="K169" s="262">
        <f t="shared" si="17"/>
        <v>0</v>
      </c>
      <c r="L169" s="261">
        <f t="shared" si="17"/>
        <v>0</v>
      </c>
      <c r="M169" s="287"/>
      <c r="N169" s="287"/>
      <c r="O169" s="287"/>
    </row>
    <row r="170" spans="1:15" ht="38.25" hidden="1" customHeight="1">
      <c r="A170" s="292">
        <v>2</v>
      </c>
      <c r="B170" s="267">
        <v>9</v>
      </c>
      <c r="C170" s="266">
        <v>1</v>
      </c>
      <c r="D170" s="267">
        <v>1</v>
      </c>
      <c r="E170" s="265"/>
      <c r="F170" s="268"/>
      <c r="G170" s="274" t="s">
        <v>120</v>
      </c>
      <c r="H170" s="319">
        <v>137</v>
      </c>
      <c r="I170" s="283">
        <f t="shared" si="17"/>
        <v>0</v>
      </c>
      <c r="J170" s="304">
        <f t="shared" si="17"/>
        <v>0</v>
      </c>
      <c r="K170" s="283">
        <f t="shared" si="17"/>
        <v>0</v>
      </c>
      <c r="L170" s="282">
        <f t="shared" si="17"/>
        <v>0</v>
      </c>
    </row>
    <row r="171" spans="1:15" ht="38.25" hidden="1" customHeight="1">
      <c r="A171" s="276">
        <v>2</v>
      </c>
      <c r="B171" s="272">
        <v>9</v>
      </c>
      <c r="C171" s="276">
        <v>1</v>
      </c>
      <c r="D171" s="272">
        <v>1</v>
      </c>
      <c r="E171" s="273">
        <v>1</v>
      </c>
      <c r="F171" s="275"/>
      <c r="G171" s="274" t="s">
        <v>120</v>
      </c>
      <c r="H171" s="319">
        <v>138</v>
      </c>
      <c r="I171" s="262">
        <f t="shared" si="17"/>
        <v>0</v>
      </c>
      <c r="J171" s="302">
        <f t="shared" si="17"/>
        <v>0</v>
      </c>
      <c r="K171" s="262">
        <f t="shared" si="17"/>
        <v>0</v>
      </c>
      <c r="L171" s="261">
        <f t="shared" si="17"/>
        <v>0</v>
      </c>
    </row>
    <row r="172" spans="1:15" ht="38.25" hidden="1" customHeight="1">
      <c r="A172" s="292">
        <v>2</v>
      </c>
      <c r="B172" s="267">
        <v>9</v>
      </c>
      <c r="C172" s="267">
        <v>1</v>
      </c>
      <c r="D172" s="267">
        <v>1</v>
      </c>
      <c r="E172" s="265">
        <v>1</v>
      </c>
      <c r="F172" s="268">
        <v>1</v>
      </c>
      <c r="G172" s="274" t="s">
        <v>120</v>
      </c>
      <c r="H172" s="319">
        <v>139</v>
      </c>
      <c r="I172" s="321">
        <v>0</v>
      </c>
      <c r="J172" s="321">
        <v>0</v>
      </c>
      <c r="K172" s="321">
        <v>0</v>
      </c>
      <c r="L172" s="321">
        <v>0</v>
      </c>
    </row>
    <row r="173" spans="1:15" ht="38.25" hidden="1" customHeight="1">
      <c r="A173" s="276">
        <v>2</v>
      </c>
      <c r="B173" s="272">
        <v>9</v>
      </c>
      <c r="C173" s="272">
        <v>2</v>
      </c>
      <c r="D173" s="272"/>
      <c r="E173" s="273"/>
      <c r="F173" s="275"/>
      <c r="G173" s="274" t="s">
        <v>121</v>
      </c>
      <c r="H173" s="319">
        <v>140</v>
      </c>
      <c r="I173" s="262">
        <f>SUM(I174+I179)</f>
        <v>0</v>
      </c>
      <c r="J173" s="262">
        <f>SUM(J174+J179)</f>
        <v>0</v>
      </c>
      <c r="K173" s="262">
        <f>SUM(K174+K179)</f>
        <v>0</v>
      </c>
      <c r="L173" s="262">
        <f>SUM(L174+L179)</f>
        <v>0</v>
      </c>
    </row>
    <row r="174" spans="1:15" ht="51" hidden="1" customHeight="1">
      <c r="A174" s="276">
        <v>2</v>
      </c>
      <c r="B174" s="272">
        <v>9</v>
      </c>
      <c r="C174" s="272">
        <v>2</v>
      </c>
      <c r="D174" s="267">
        <v>1</v>
      </c>
      <c r="E174" s="265"/>
      <c r="F174" s="268"/>
      <c r="G174" s="266" t="s">
        <v>122</v>
      </c>
      <c r="H174" s="319">
        <v>141</v>
      </c>
      <c r="I174" s="283">
        <f>I175</f>
        <v>0</v>
      </c>
      <c r="J174" s="304">
        <f>J175</f>
        <v>0</v>
      </c>
      <c r="K174" s="283">
        <f>K175</f>
        <v>0</v>
      </c>
      <c r="L174" s="282">
        <f>L175</f>
        <v>0</v>
      </c>
    </row>
    <row r="175" spans="1:15" ht="51" hidden="1" customHeight="1">
      <c r="A175" s="292">
        <v>2</v>
      </c>
      <c r="B175" s="267">
        <v>9</v>
      </c>
      <c r="C175" s="267">
        <v>2</v>
      </c>
      <c r="D175" s="272">
        <v>1</v>
      </c>
      <c r="E175" s="273">
        <v>1</v>
      </c>
      <c r="F175" s="275"/>
      <c r="G175" s="266" t="s">
        <v>122</v>
      </c>
      <c r="H175" s="319">
        <v>142</v>
      </c>
      <c r="I175" s="262">
        <f>SUM(I176:I178)</f>
        <v>0</v>
      </c>
      <c r="J175" s="302">
        <f>SUM(J176:J178)</f>
        <v>0</v>
      </c>
      <c r="K175" s="262">
        <f>SUM(K176:K178)</f>
        <v>0</v>
      </c>
      <c r="L175" s="261">
        <f>SUM(L176:L178)</f>
        <v>0</v>
      </c>
    </row>
    <row r="176" spans="1:15" ht="51" hidden="1" customHeight="1">
      <c r="A176" s="284">
        <v>2</v>
      </c>
      <c r="B176" s="293">
        <v>9</v>
      </c>
      <c r="C176" s="293">
        <v>2</v>
      </c>
      <c r="D176" s="293">
        <v>1</v>
      </c>
      <c r="E176" s="294">
        <v>1</v>
      </c>
      <c r="F176" s="295">
        <v>1</v>
      </c>
      <c r="G176" s="266" t="s">
        <v>123</v>
      </c>
      <c r="H176" s="319">
        <v>143</v>
      </c>
      <c r="I176" s="324">
        <v>0</v>
      </c>
      <c r="J176" s="277">
        <v>0</v>
      </c>
      <c r="K176" s="277">
        <v>0</v>
      </c>
      <c r="L176" s="277">
        <v>0</v>
      </c>
    </row>
    <row r="177" spans="1:12" ht="63.75" hidden="1" customHeight="1">
      <c r="A177" s="276">
        <v>2</v>
      </c>
      <c r="B177" s="272">
        <v>9</v>
      </c>
      <c r="C177" s="272">
        <v>2</v>
      </c>
      <c r="D177" s="272">
        <v>1</v>
      </c>
      <c r="E177" s="273">
        <v>1</v>
      </c>
      <c r="F177" s="275">
        <v>2</v>
      </c>
      <c r="G177" s="266" t="s">
        <v>124</v>
      </c>
      <c r="H177" s="319">
        <v>144</v>
      </c>
      <c r="I177" s="278">
        <v>0</v>
      </c>
      <c r="J177" s="327">
        <v>0</v>
      </c>
      <c r="K177" s="327">
        <v>0</v>
      </c>
      <c r="L177" s="327">
        <v>0</v>
      </c>
    </row>
    <row r="178" spans="1:12" ht="51" hidden="1" customHeight="1">
      <c r="A178" s="276">
        <v>2</v>
      </c>
      <c r="B178" s="272">
        <v>9</v>
      </c>
      <c r="C178" s="272">
        <v>2</v>
      </c>
      <c r="D178" s="272">
        <v>1</v>
      </c>
      <c r="E178" s="273">
        <v>1</v>
      </c>
      <c r="F178" s="275">
        <v>3</v>
      </c>
      <c r="G178" s="266" t="s">
        <v>125</v>
      </c>
      <c r="H178" s="319">
        <v>145</v>
      </c>
      <c r="I178" s="278">
        <v>0</v>
      </c>
      <c r="J178" s="278">
        <v>0</v>
      </c>
      <c r="K178" s="278">
        <v>0</v>
      </c>
      <c r="L178" s="278">
        <v>0</v>
      </c>
    </row>
    <row r="179" spans="1:12" ht="38.25" hidden="1" customHeight="1">
      <c r="A179" s="328">
        <v>2</v>
      </c>
      <c r="B179" s="328">
        <v>9</v>
      </c>
      <c r="C179" s="328">
        <v>2</v>
      </c>
      <c r="D179" s="328">
        <v>2</v>
      </c>
      <c r="E179" s="328"/>
      <c r="F179" s="328"/>
      <c r="G179" s="274" t="s">
        <v>126</v>
      </c>
      <c r="H179" s="319">
        <v>146</v>
      </c>
      <c r="I179" s="262">
        <f>I180</f>
        <v>0</v>
      </c>
      <c r="J179" s="302">
        <f>J180</f>
        <v>0</v>
      </c>
      <c r="K179" s="262">
        <f>K180</f>
        <v>0</v>
      </c>
      <c r="L179" s="261">
        <f>L180</f>
        <v>0</v>
      </c>
    </row>
    <row r="180" spans="1:12" ht="38.25" hidden="1" customHeight="1">
      <c r="A180" s="276">
        <v>2</v>
      </c>
      <c r="B180" s="272">
        <v>9</v>
      </c>
      <c r="C180" s="272">
        <v>2</v>
      </c>
      <c r="D180" s="272">
        <v>2</v>
      </c>
      <c r="E180" s="273">
        <v>1</v>
      </c>
      <c r="F180" s="275"/>
      <c r="G180" s="266" t="s">
        <v>127</v>
      </c>
      <c r="H180" s="319">
        <v>147</v>
      </c>
      <c r="I180" s="283">
        <f>SUM(I181:I183)</f>
        <v>0</v>
      </c>
      <c r="J180" s="283">
        <f>SUM(J181:J183)</f>
        <v>0</v>
      </c>
      <c r="K180" s="283">
        <f>SUM(K181:K183)</f>
        <v>0</v>
      </c>
      <c r="L180" s="283">
        <f>SUM(L181:L183)</f>
        <v>0</v>
      </c>
    </row>
    <row r="181" spans="1:12" ht="51" hidden="1" customHeight="1">
      <c r="A181" s="276">
        <v>2</v>
      </c>
      <c r="B181" s="272">
        <v>9</v>
      </c>
      <c r="C181" s="272">
        <v>2</v>
      </c>
      <c r="D181" s="272">
        <v>2</v>
      </c>
      <c r="E181" s="272">
        <v>1</v>
      </c>
      <c r="F181" s="275">
        <v>1</v>
      </c>
      <c r="G181" s="329" t="s">
        <v>128</v>
      </c>
      <c r="H181" s="319">
        <v>148</v>
      </c>
      <c r="I181" s="278">
        <v>0</v>
      </c>
      <c r="J181" s="277">
        <v>0</v>
      </c>
      <c r="K181" s="277">
        <v>0</v>
      </c>
      <c r="L181" s="277">
        <v>0</v>
      </c>
    </row>
    <row r="182" spans="1:12" ht="51" hidden="1" customHeight="1">
      <c r="A182" s="285">
        <v>2</v>
      </c>
      <c r="B182" s="287">
        <v>9</v>
      </c>
      <c r="C182" s="285">
        <v>2</v>
      </c>
      <c r="D182" s="286">
        <v>2</v>
      </c>
      <c r="E182" s="286">
        <v>1</v>
      </c>
      <c r="F182" s="288">
        <v>2</v>
      </c>
      <c r="G182" s="287" t="s">
        <v>129</v>
      </c>
      <c r="H182" s="319">
        <v>149</v>
      </c>
      <c r="I182" s="277">
        <v>0</v>
      </c>
      <c r="J182" s="279">
        <v>0</v>
      </c>
      <c r="K182" s="279">
        <v>0</v>
      </c>
      <c r="L182" s="279">
        <v>0</v>
      </c>
    </row>
    <row r="183" spans="1:12" ht="51" hidden="1" customHeight="1">
      <c r="A183" s="272">
        <v>2</v>
      </c>
      <c r="B183" s="296">
        <v>9</v>
      </c>
      <c r="C183" s="293">
        <v>2</v>
      </c>
      <c r="D183" s="294">
        <v>2</v>
      </c>
      <c r="E183" s="294">
        <v>1</v>
      </c>
      <c r="F183" s="295">
        <v>3</v>
      </c>
      <c r="G183" s="296" t="s">
        <v>130</v>
      </c>
      <c r="H183" s="319">
        <v>150</v>
      </c>
      <c r="I183" s="327">
        <v>0</v>
      </c>
      <c r="J183" s="327">
        <v>0</v>
      </c>
      <c r="K183" s="327">
        <v>0</v>
      </c>
      <c r="L183" s="327">
        <v>0</v>
      </c>
    </row>
    <row r="184" spans="1:12" ht="76.5" hidden="1" customHeight="1">
      <c r="A184" s="257">
        <v>3</v>
      </c>
      <c r="B184" s="259"/>
      <c r="C184" s="257"/>
      <c r="D184" s="258"/>
      <c r="E184" s="258"/>
      <c r="F184" s="260"/>
      <c r="G184" s="312" t="s">
        <v>131</v>
      </c>
      <c r="H184" s="319">
        <v>151</v>
      </c>
      <c r="I184" s="261">
        <f>SUM(I185+I238+I303)</f>
        <v>0</v>
      </c>
      <c r="J184" s="302">
        <f>SUM(J185+J238+J303)</f>
        <v>0</v>
      </c>
      <c r="K184" s="262">
        <f>SUM(K185+K238+K303)</f>
        <v>0</v>
      </c>
      <c r="L184" s="261">
        <f>SUM(L185+L238+L303)</f>
        <v>0</v>
      </c>
    </row>
    <row r="185" spans="1:12" ht="25.5" hidden="1" customHeight="1">
      <c r="A185" s="306">
        <v>3</v>
      </c>
      <c r="B185" s="257">
        <v>1</v>
      </c>
      <c r="C185" s="281"/>
      <c r="D185" s="264"/>
      <c r="E185" s="264"/>
      <c r="F185" s="323"/>
      <c r="G185" s="301" t="s">
        <v>132</v>
      </c>
      <c r="H185" s="319">
        <v>152</v>
      </c>
      <c r="I185" s="261">
        <f>SUM(I186+I209+I216+I228+I232)</f>
        <v>0</v>
      </c>
      <c r="J185" s="282">
        <f>SUM(J186+J209+J216+J228+J232)</f>
        <v>0</v>
      </c>
      <c r="K185" s="282">
        <f>SUM(K186+K209+K216+K228+K232)</f>
        <v>0</v>
      </c>
      <c r="L185" s="282">
        <f>SUM(L186+L209+L216+L228+L232)</f>
        <v>0</v>
      </c>
    </row>
    <row r="186" spans="1:12" ht="25.5" hidden="1" customHeight="1">
      <c r="A186" s="267">
        <v>3</v>
      </c>
      <c r="B186" s="266">
        <v>1</v>
      </c>
      <c r="C186" s="267">
        <v>1</v>
      </c>
      <c r="D186" s="265"/>
      <c r="E186" s="265"/>
      <c r="F186" s="330"/>
      <c r="G186" s="276" t="s">
        <v>133</v>
      </c>
      <c r="H186" s="319">
        <v>153</v>
      </c>
      <c r="I186" s="282">
        <f>SUM(I187+I190+I195+I201+I206)</f>
        <v>0</v>
      </c>
      <c r="J186" s="302">
        <f>SUM(J187+J190+J195+J201+J206)</f>
        <v>0</v>
      </c>
      <c r="K186" s="262">
        <f>SUM(K187+K190+K195+K201+K206)</f>
        <v>0</v>
      </c>
      <c r="L186" s="261">
        <f>SUM(L187+L190+L195+L201+L206)</f>
        <v>0</v>
      </c>
    </row>
    <row r="187" spans="1:12" hidden="1">
      <c r="A187" s="272">
        <v>3</v>
      </c>
      <c r="B187" s="274">
        <v>1</v>
      </c>
      <c r="C187" s="272">
        <v>1</v>
      </c>
      <c r="D187" s="273">
        <v>1</v>
      </c>
      <c r="E187" s="273"/>
      <c r="F187" s="331"/>
      <c r="G187" s="276" t="s">
        <v>134</v>
      </c>
      <c r="H187" s="319">
        <v>154</v>
      </c>
      <c r="I187" s="261">
        <f t="shared" ref="I187:L188" si="18">I188</f>
        <v>0</v>
      </c>
      <c r="J187" s="304">
        <f t="shared" si="18"/>
        <v>0</v>
      </c>
      <c r="K187" s="283">
        <f t="shared" si="18"/>
        <v>0</v>
      </c>
      <c r="L187" s="282">
        <f t="shared" si="18"/>
        <v>0</v>
      </c>
    </row>
    <row r="188" spans="1:12" hidden="1">
      <c r="A188" s="272">
        <v>3</v>
      </c>
      <c r="B188" s="274">
        <v>1</v>
      </c>
      <c r="C188" s="272">
        <v>1</v>
      </c>
      <c r="D188" s="273">
        <v>1</v>
      </c>
      <c r="E188" s="273">
        <v>1</v>
      </c>
      <c r="F188" s="307"/>
      <c r="G188" s="276" t="s">
        <v>134</v>
      </c>
      <c r="H188" s="319">
        <v>155</v>
      </c>
      <c r="I188" s="282">
        <f t="shared" si="18"/>
        <v>0</v>
      </c>
      <c r="J188" s="261">
        <f t="shared" si="18"/>
        <v>0</v>
      </c>
      <c r="K188" s="261">
        <f t="shared" si="18"/>
        <v>0</v>
      </c>
      <c r="L188" s="261">
        <f t="shared" si="18"/>
        <v>0</v>
      </c>
    </row>
    <row r="189" spans="1:12" hidden="1">
      <c r="A189" s="272">
        <v>3</v>
      </c>
      <c r="B189" s="274">
        <v>1</v>
      </c>
      <c r="C189" s="272">
        <v>1</v>
      </c>
      <c r="D189" s="273">
        <v>1</v>
      </c>
      <c r="E189" s="273">
        <v>1</v>
      </c>
      <c r="F189" s="307">
        <v>1</v>
      </c>
      <c r="G189" s="276" t="s">
        <v>134</v>
      </c>
      <c r="H189" s="319">
        <v>156</v>
      </c>
      <c r="I189" s="279">
        <v>0</v>
      </c>
      <c r="J189" s="279">
        <v>0</v>
      </c>
      <c r="K189" s="279">
        <v>0</v>
      </c>
      <c r="L189" s="279">
        <v>0</v>
      </c>
    </row>
    <row r="190" spans="1:12" hidden="1">
      <c r="A190" s="267">
        <v>3</v>
      </c>
      <c r="B190" s="265">
        <v>1</v>
      </c>
      <c r="C190" s="265">
        <v>1</v>
      </c>
      <c r="D190" s="265">
        <v>2</v>
      </c>
      <c r="E190" s="265"/>
      <c r="F190" s="268"/>
      <c r="G190" s="266" t="s">
        <v>135</v>
      </c>
      <c r="H190" s="319">
        <v>157</v>
      </c>
      <c r="I190" s="282">
        <f>I191</f>
        <v>0</v>
      </c>
      <c r="J190" s="304">
        <f>J191</f>
        <v>0</v>
      </c>
      <c r="K190" s="283">
        <f>K191</f>
        <v>0</v>
      </c>
      <c r="L190" s="282">
        <f>L191</f>
        <v>0</v>
      </c>
    </row>
    <row r="191" spans="1:12" hidden="1">
      <c r="A191" s="272">
        <v>3</v>
      </c>
      <c r="B191" s="273">
        <v>1</v>
      </c>
      <c r="C191" s="273">
        <v>1</v>
      </c>
      <c r="D191" s="273">
        <v>2</v>
      </c>
      <c r="E191" s="273">
        <v>1</v>
      </c>
      <c r="F191" s="275"/>
      <c r="G191" s="266" t="s">
        <v>135</v>
      </c>
      <c r="H191" s="319">
        <v>158</v>
      </c>
      <c r="I191" s="261">
        <f>SUM(I192:I194)</f>
        <v>0</v>
      </c>
      <c r="J191" s="302">
        <f>SUM(J192:J194)</f>
        <v>0</v>
      </c>
      <c r="K191" s="262">
        <f>SUM(K192:K194)</f>
        <v>0</v>
      </c>
      <c r="L191" s="261">
        <f>SUM(L192:L194)</f>
        <v>0</v>
      </c>
    </row>
    <row r="192" spans="1:12" hidden="1">
      <c r="A192" s="267">
        <v>3</v>
      </c>
      <c r="B192" s="265">
        <v>1</v>
      </c>
      <c r="C192" s="265">
        <v>1</v>
      </c>
      <c r="D192" s="265">
        <v>2</v>
      </c>
      <c r="E192" s="265">
        <v>1</v>
      </c>
      <c r="F192" s="268">
        <v>1</v>
      </c>
      <c r="G192" s="266" t="s">
        <v>136</v>
      </c>
      <c r="H192" s="319">
        <v>159</v>
      </c>
      <c r="I192" s="277">
        <v>0</v>
      </c>
      <c r="J192" s="277">
        <v>0</v>
      </c>
      <c r="K192" s="277">
        <v>0</v>
      </c>
      <c r="L192" s="327">
        <v>0</v>
      </c>
    </row>
    <row r="193" spans="1:12" hidden="1">
      <c r="A193" s="272">
        <v>3</v>
      </c>
      <c r="B193" s="273">
        <v>1</v>
      </c>
      <c r="C193" s="273">
        <v>1</v>
      </c>
      <c r="D193" s="273">
        <v>2</v>
      </c>
      <c r="E193" s="273">
        <v>1</v>
      </c>
      <c r="F193" s="275">
        <v>2</v>
      </c>
      <c r="G193" s="274" t="s">
        <v>137</v>
      </c>
      <c r="H193" s="319">
        <v>160</v>
      </c>
      <c r="I193" s="279">
        <v>0</v>
      </c>
      <c r="J193" s="279">
        <v>0</v>
      </c>
      <c r="K193" s="279">
        <v>0</v>
      </c>
      <c r="L193" s="279">
        <v>0</v>
      </c>
    </row>
    <row r="194" spans="1:12" ht="25.5" hidden="1" customHeight="1">
      <c r="A194" s="267">
        <v>3</v>
      </c>
      <c r="B194" s="265">
        <v>1</v>
      </c>
      <c r="C194" s="265">
        <v>1</v>
      </c>
      <c r="D194" s="265">
        <v>2</v>
      </c>
      <c r="E194" s="265">
        <v>1</v>
      </c>
      <c r="F194" s="268">
        <v>3</v>
      </c>
      <c r="G194" s="266" t="s">
        <v>138</v>
      </c>
      <c r="H194" s="319">
        <v>161</v>
      </c>
      <c r="I194" s="277">
        <v>0</v>
      </c>
      <c r="J194" s="277">
        <v>0</v>
      </c>
      <c r="K194" s="277">
        <v>0</v>
      </c>
      <c r="L194" s="327">
        <v>0</v>
      </c>
    </row>
    <row r="195" spans="1:12" hidden="1">
      <c r="A195" s="272">
        <v>3</v>
      </c>
      <c r="B195" s="273">
        <v>1</v>
      </c>
      <c r="C195" s="273">
        <v>1</v>
      </c>
      <c r="D195" s="273">
        <v>3</v>
      </c>
      <c r="E195" s="273"/>
      <c r="F195" s="275"/>
      <c r="G195" s="274" t="s">
        <v>139</v>
      </c>
      <c r="H195" s="319">
        <v>162</v>
      </c>
      <c r="I195" s="261">
        <f>I196</f>
        <v>0</v>
      </c>
      <c r="J195" s="302">
        <f>J196</f>
        <v>0</v>
      </c>
      <c r="K195" s="262">
        <f>K196</f>
        <v>0</v>
      </c>
      <c r="L195" s="261">
        <f>L196</f>
        <v>0</v>
      </c>
    </row>
    <row r="196" spans="1:12" hidden="1">
      <c r="A196" s="272">
        <v>3</v>
      </c>
      <c r="B196" s="273">
        <v>1</v>
      </c>
      <c r="C196" s="273">
        <v>1</v>
      </c>
      <c r="D196" s="273">
        <v>3</v>
      </c>
      <c r="E196" s="273">
        <v>1</v>
      </c>
      <c r="F196" s="275"/>
      <c r="G196" s="274" t="s">
        <v>139</v>
      </c>
      <c r="H196" s="319">
        <v>163</v>
      </c>
      <c r="I196" s="261">
        <f>SUM(I197:I200)</f>
        <v>0</v>
      </c>
      <c r="J196" s="261">
        <f>SUM(J197:J200)</f>
        <v>0</v>
      </c>
      <c r="K196" s="261">
        <f>SUM(K197:K200)</f>
        <v>0</v>
      </c>
      <c r="L196" s="261">
        <f>SUM(L197:L200)</f>
        <v>0</v>
      </c>
    </row>
    <row r="197" spans="1:12" hidden="1">
      <c r="A197" s="272">
        <v>3</v>
      </c>
      <c r="B197" s="273">
        <v>1</v>
      </c>
      <c r="C197" s="273">
        <v>1</v>
      </c>
      <c r="D197" s="273">
        <v>3</v>
      </c>
      <c r="E197" s="273">
        <v>1</v>
      </c>
      <c r="F197" s="275">
        <v>1</v>
      </c>
      <c r="G197" s="274" t="s">
        <v>140</v>
      </c>
      <c r="H197" s="319">
        <v>164</v>
      </c>
      <c r="I197" s="279">
        <v>0</v>
      </c>
      <c r="J197" s="279">
        <v>0</v>
      </c>
      <c r="K197" s="279">
        <v>0</v>
      </c>
      <c r="L197" s="327">
        <v>0</v>
      </c>
    </row>
    <row r="198" spans="1:12" hidden="1">
      <c r="A198" s="272">
        <v>3</v>
      </c>
      <c r="B198" s="273">
        <v>1</v>
      </c>
      <c r="C198" s="273">
        <v>1</v>
      </c>
      <c r="D198" s="273">
        <v>3</v>
      </c>
      <c r="E198" s="273">
        <v>1</v>
      </c>
      <c r="F198" s="275">
        <v>2</v>
      </c>
      <c r="G198" s="274" t="s">
        <v>141</v>
      </c>
      <c r="H198" s="319">
        <v>165</v>
      </c>
      <c r="I198" s="277">
        <v>0</v>
      </c>
      <c r="J198" s="279">
        <v>0</v>
      </c>
      <c r="K198" s="279">
        <v>0</v>
      </c>
      <c r="L198" s="279">
        <v>0</v>
      </c>
    </row>
    <row r="199" spans="1:12" hidden="1">
      <c r="A199" s="272">
        <v>3</v>
      </c>
      <c r="B199" s="273">
        <v>1</v>
      </c>
      <c r="C199" s="273">
        <v>1</v>
      </c>
      <c r="D199" s="273">
        <v>3</v>
      </c>
      <c r="E199" s="273">
        <v>1</v>
      </c>
      <c r="F199" s="275">
        <v>3</v>
      </c>
      <c r="G199" s="276" t="s">
        <v>142</v>
      </c>
      <c r="H199" s="319">
        <v>166</v>
      </c>
      <c r="I199" s="277">
        <v>0</v>
      </c>
      <c r="J199" s="297">
        <v>0</v>
      </c>
      <c r="K199" s="297">
        <v>0</v>
      </c>
      <c r="L199" s="297">
        <v>0</v>
      </c>
    </row>
    <row r="200" spans="1:12" ht="26.25" hidden="1" customHeight="1">
      <c r="A200" s="285">
        <v>3</v>
      </c>
      <c r="B200" s="286">
        <v>1</v>
      </c>
      <c r="C200" s="286">
        <v>1</v>
      </c>
      <c r="D200" s="286">
        <v>3</v>
      </c>
      <c r="E200" s="286">
        <v>1</v>
      </c>
      <c r="F200" s="288">
        <v>4</v>
      </c>
      <c r="G200" s="233" t="s">
        <v>143</v>
      </c>
      <c r="H200" s="319">
        <v>167</v>
      </c>
      <c r="I200" s="332">
        <v>0</v>
      </c>
      <c r="J200" s="333">
        <v>0</v>
      </c>
      <c r="K200" s="279">
        <v>0</v>
      </c>
      <c r="L200" s="279">
        <v>0</v>
      </c>
    </row>
    <row r="201" spans="1:12" hidden="1">
      <c r="A201" s="285">
        <v>3</v>
      </c>
      <c r="B201" s="286">
        <v>1</v>
      </c>
      <c r="C201" s="286">
        <v>1</v>
      </c>
      <c r="D201" s="286">
        <v>4</v>
      </c>
      <c r="E201" s="286"/>
      <c r="F201" s="288"/>
      <c r="G201" s="287" t="s">
        <v>144</v>
      </c>
      <c r="H201" s="319">
        <v>168</v>
      </c>
      <c r="I201" s="261">
        <f>I202</f>
        <v>0</v>
      </c>
      <c r="J201" s="305">
        <f>J202</f>
        <v>0</v>
      </c>
      <c r="K201" s="270">
        <f>K202</f>
        <v>0</v>
      </c>
      <c r="L201" s="271">
        <f>L202</f>
        <v>0</v>
      </c>
    </row>
    <row r="202" spans="1:12" hidden="1">
      <c r="A202" s="272">
        <v>3</v>
      </c>
      <c r="B202" s="273">
        <v>1</v>
      </c>
      <c r="C202" s="273">
        <v>1</v>
      </c>
      <c r="D202" s="273">
        <v>4</v>
      </c>
      <c r="E202" s="273">
        <v>1</v>
      </c>
      <c r="F202" s="275"/>
      <c r="G202" s="287" t="s">
        <v>144</v>
      </c>
      <c r="H202" s="319">
        <v>169</v>
      </c>
      <c r="I202" s="282">
        <f>SUM(I203:I205)</f>
        <v>0</v>
      </c>
      <c r="J202" s="302">
        <f>SUM(J203:J205)</f>
        <v>0</v>
      </c>
      <c r="K202" s="262">
        <f>SUM(K203:K205)</f>
        <v>0</v>
      </c>
      <c r="L202" s="261">
        <f>SUM(L203:L205)</f>
        <v>0</v>
      </c>
    </row>
    <row r="203" spans="1:12" hidden="1">
      <c r="A203" s="272">
        <v>3</v>
      </c>
      <c r="B203" s="273">
        <v>1</v>
      </c>
      <c r="C203" s="273">
        <v>1</v>
      </c>
      <c r="D203" s="273">
        <v>4</v>
      </c>
      <c r="E203" s="273">
        <v>1</v>
      </c>
      <c r="F203" s="275">
        <v>1</v>
      </c>
      <c r="G203" s="274" t="s">
        <v>145</v>
      </c>
      <c r="H203" s="319">
        <v>170</v>
      </c>
      <c r="I203" s="279">
        <v>0</v>
      </c>
      <c r="J203" s="279">
        <v>0</v>
      </c>
      <c r="K203" s="279">
        <v>0</v>
      </c>
      <c r="L203" s="327">
        <v>0</v>
      </c>
    </row>
    <row r="204" spans="1:12" ht="25.5" hidden="1" customHeight="1">
      <c r="A204" s="267">
        <v>3</v>
      </c>
      <c r="B204" s="265">
        <v>1</v>
      </c>
      <c r="C204" s="265">
        <v>1</v>
      </c>
      <c r="D204" s="265">
        <v>4</v>
      </c>
      <c r="E204" s="265">
        <v>1</v>
      </c>
      <c r="F204" s="268">
        <v>2</v>
      </c>
      <c r="G204" s="266" t="s">
        <v>452</v>
      </c>
      <c r="H204" s="319">
        <v>171</v>
      </c>
      <c r="I204" s="277">
        <v>0</v>
      </c>
      <c r="J204" s="277">
        <v>0</v>
      </c>
      <c r="K204" s="278">
        <v>0</v>
      </c>
      <c r="L204" s="279">
        <v>0</v>
      </c>
    </row>
    <row r="205" spans="1:12" hidden="1">
      <c r="A205" s="272">
        <v>3</v>
      </c>
      <c r="B205" s="273">
        <v>1</v>
      </c>
      <c r="C205" s="273">
        <v>1</v>
      </c>
      <c r="D205" s="273">
        <v>4</v>
      </c>
      <c r="E205" s="273">
        <v>1</v>
      </c>
      <c r="F205" s="275">
        <v>3</v>
      </c>
      <c r="G205" s="274" t="s">
        <v>146</v>
      </c>
      <c r="H205" s="319">
        <v>172</v>
      </c>
      <c r="I205" s="277">
        <v>0</v>
      </c>
      <c r="J205" s="277">
        <v>0</v>
      </c>
      <c r="K205" s="277">
        <v>0</v>
      </c>
      <c r="L205" s="279">
        <v>0</v>
      </c>
    </row>
    <row r="206" spans="1:12" ht="25.5" hidden="1" customHeight="1">
      <c r="A206" s="272">
        <v>3</v>
      </c>
      <c r="B206" s="273">
        <v>1</v>
      </c>
      <c r="C206" s="273">
        <v>1</v>
      </c>
      <c r="D206" s="273">
        <v>5</v>
      </c>
      <c r="E206" s="273"/>
      <c r="F206" s="275"/>
      <c r="G206" s="274" t="s">
        <v>147</v>
      </c>
      <c r="H206" s="319">
        <v>173</v>
      </c>
      <c r="I206" s="261">
        <f t="shared" ref="I206:L207" si="19">I207</f>
        <v>0</v>
      </c>
      <c r="J206" s="302">
        <f t="shared" si="19"/>
        <v>0</v>
      </c>
      <c r="K206" s="262">
        <f t="shared" si="19"/>
        <v>0</v>
      </c>
      <c r="L206" s="261">
        <f t="shared" si="19"/>
        <v>0</v>
      </c>
    </row>
    <row r="207" spans="1:12" ht="25.5" hidden="1" customHeight="1">
      <c r="A207" s="285">
        <v>3</v>
      </c>
      <c r="B207" s="286">
        <v>1</v>
      </c>
      <c r="C207" s="286">
        <v>1</v>
      </c>
      <c r="D207" s="286">
        <v>5</v>
      </c>
      <c r="E207" s="286">
        <v>1</v>
      </c>
      <c r="F207" s="288"/>
      <c r="G207" s="274" t="s">
        <v>147</v>
      </c>
      <c r="H207" s="319">
        <v>174</v>
      </c>
      <c r="I207" s="262">
        <f t="shared" si="19"/>
        <v>0</v>
      </c>
      <c r="J207" s="262">
        <f t="shared" si="19"/>
        <v>0</v>
      </c>
      <c r="K207" s="262">
        <f t="shared" si="19"/>
        <v>0</v>
      </c>
      <c r="L207" s="262">
        <f t="shared" si="19"/>
        <v>0</v>
      </c>
    </row>
    <row r="208" spans="1:12" ht="25.5" hidden="1" customHeight="1">
      <c r="A208" s="272">
        <v>3</v>
      </c>
      <c r="B208" s="273">
        <v>1</v>
      </c>
      <c r="C208" s="273">
        <v>1</v>
      </c>
      <c r="D208" s="273">
        <v>5</v>
      </c>
      <c r="E208" s="273">
        <v>1</v>
      </c>
      <c r="F208" s="275">
        <v>1</v>
      </c>
      <c r="G208" s="274" t="s">
        <v>147</v>
      </c>
      <c r="H208" s="319">
        <v>175</v>
      </c>
      <c r="I208" s="277">
        <v>0</v>
      </c>
      <c r="J208" s="279">
        <v>0</v>
      </c>
      <c r="K208" s="279">
        <v>0</v>
      </c>
      <c r="L208" s="279">
        <v>0</v>
      </c>
    </row>
    <row r="209" spans="1:15" ht="25.5" hidden="1" customHeight="1">
      <c r="A209" s="285">
        <v>3</v>
      </c>
      <c r="B209" s="286">
        <v>1</v>
      </c>
      <c r="C209" s="286">
        <v>2</v>
      </c>
      <c r="D209" s="286"/>
      <c r="E209" s="286"/>
      <c r="F209" s="288"/>
      <c r="G209" s="287" t="s">
        <v>148</v>
      </c>
      <c r="H209" s="319">
        <v>176</v>
      </c>
      <c r="I209" s="261">
        <f t="shared" ref="I209:L210" si="20">I210</f>
        <v>0</v>
      </c>
      <c r="J209" s="305">
        <f t="shared" si="20"/>
        <v>0</v>
      </c>
      <c r="K209" s="270">
        <f t="shared" si="20"/>
        <v>0</v>
      </c>
      <c r="L209" s="271">
        <f t="shared" si="20"/>
        <v>0</v>
      </c>
    </row>
    <row r="210" spans="1:15" ht="25.5" hidden="1" customHeight="1">
      <c r="A210" s="272">
        <v>3</v>
      </c>
      <c r="B210" s="273">
        <v>1</v>
      </c>
      <c r="C210" s="273">
        <v>2</v>
      </c>
      <c r="D210" s="273">
        <v>1</v>
      </c>
      <c r="E210" s="273"/>
      <c r="F210" s="275"/>
      <c r="G210" s="287" t="s">
        <v>148</v>
      </c>
      <c r="H210" s="319">
        <v>177</v>
      </c>
      <c r="I210" s="282">
        <f t="shared" si="20"/>
        <v>0</v>
      </c>
      <c r="J210" s="302">
        <f t="shared" si="20"/>
        <v>0</v>
      </c>
      <c r="K210" s="262">
        <f t="shared" si="20"/>
        <v>0</v>
      </c>
      <c r="L210" s="261">
        <f t="shared" si="20"/>
        <v>0</v>
      </c>
    </row>
    <row r="211" spans="1:15" ht="25.5" hidden="1" customHeight="1">
      <c r="A211" s="267">
        <v>3</v>
      </c>
      <c r="B211" s="265">
        <v>1</v>
      </c>
      <c r="C211" s="265">
        <v>2</v>
      </c>
      <c r="D211" s="265">
        <v>1</v>
      </c>
      <c r="E211" s="265">
        <v>1</v>
      </c>
      <c r="F211" s="268"/>
      <c r="G211" s="287" t="s">
        <v>148</v>
      </c>
      <c r="H211" s="319">
        <v>178</v>
      </c>
      <c r="I211" s="261">
        <f>SUM(I212:I215)</f>
        <v>0</v>
      </c>
      <c r="J211" s="304">
        <f>SUM(J212:J215)</f>
        <v>0</v>
      </c>
      <c r="K211" s="283">
        <f>SUM(K212:K215)</f>
        <v>0</v>
      </c>
      <c r="L211" s="282">
        <f>SUM(L212:L215)</f>
        <v>0</v>
      </c>
    </row>
    <row r="212" spans="1:15" ht="38.25" hidden="1" customHeight="1">
      <c r="A212" s="272">
        <v>3</v>
      </c>
      <c r="B212" s="273">
        <v>1</v>
      </c>
      <c r="C212" s="273">
        <v>2</v>
      </c>
      <c r="D212" s="273">
        <v>1</v>
      </c>
      <c r="E212" s="273">
        <v>1</v>
      </c>
      <c r="F212" s="275">
        <v>2</v>
      </c>
      <c r="G212" s="274" t="s">
        <v>453</v>
      </c>
      <c r="H212" s="319">
        <v>179</v>
      </c>
      <c r="I212" s="279">
        <v>0</v>
      </c>
      <c r="J212" s="279">
        <v>0</v>
      </c>
      <c r="K212" s="279">
        <v>0</v>
      </c>
      <c r="L212" s="279">
        <v>0</v>
      </c>
    </row>
    <row r="213" spans="1:15" hidden="1">
      <c r="A213" s="272">
        <v>3</v>
      </c>
      <c r="B213" s="273">
        <v>1</v>
      </c>
      <c r="C213" s="273">
        <v>2</v>
      </c>
      <c r="D213" s="272">
        <v>1</v>
      </c>
      <c r="E213" s="273">
        <v>1</v>
      </c>
      <c r="F213" s="275">
        <v>3</v>
      </c>
      <c r="G213" s="274" t="s">
        <v>149</v>
      </c>
      <c r="H213" s="319">
        <v>180</v>
      </c>
      <c r="I213" s="279">
        <v>0</v>
      </c>
      <c r="J213" s="279">
        <v>0</v>
      </c>
      <c r="K213" s="279">
        <v>0</v>
      </c>
      <c r="L213" s="279">
        <v>0</v>
      </c>
    </row>
    <row r="214" spans="1:15" ht="25.5" hidden="1" customHeight="1">
      <c r="A214" s="272">
        <v>3</v>
      </c>
      <c r="B214" s="273">
        <v>1</v>
      </c>
      <c r="C214" s="273">
        <v>2</v>
      </c>
      <c r="D214" s="272">
        <v>1</v>
      </c>
      <c r="E214" s="273">
        <v>1</v>
      </c>
      <c r="F214" s="275">
        <v>4</v>
      </c>
      <c r="G214" s="274" t="s">
        <v>150</v>
      </c>
      <c r="H214" s="319">
        <v>181</v>
      </c>
      <c r="I214" s="279">
        <v>0</v>
      </c>
      <c r="J214" s="279">
        <v>0</v>
      </c>
      <c r="K214" s="279">
        <v>0</v>
      </c>
      <c r="L214" s="279">
        <v>0</v>
      </c>
    </row>
    <row r="215" spans="1:15" hidden="1">
      <c r="A215" s="285">
        <v>3</v>
      </c>
      <c r="B215" s="294">
        <v>1</v>
      </c>
      <c r="C215" s="294">
        <v>2</v>
      </c>
      <c r="D215" s="293">
        <v>1</v>
      </c>
      <c r="E215" s="294">
        <v>1</v>
      </c>
      <c r="F215" s="295">
        <v>5</v>
      </c>
      <c r="G215" s="296" t="s">
        <v>151</v>
      </c>
      <c r="H215" s="319">
        <v>182</v>
      </c>
      <c r="I215" s="279">
        <v>0</v>
      </c>
      <c r="J215" s="279">
        <v>0</v>
      </c>
      <c r="K215" s="279">
        <v>0</v>
      </c>
      <c r="L215" s="327">
        <v>0</v>
      </c>
    </row>
    <row r="216" spans="1:15" hidden="1">
      <c r="A216" s="272">
        <v>3</v>
      </c>
      <c r="B216" s="273">
        <v>1</v>
      </c>
      <c r="C216" s="273">
        <v>3</v>
      </c>
      <c r="D216" s="272"/>
      <c r="E216" s="273"/>
      <c r="F216" s="275"/>
      <c r="G216" s="274" t="s">
        <v>152</v>
      </c>
      <c r="H216" s="319">
        <v>183</v>
      </c>
      <c r="I216" s="261">
        <f>SUM(I217+I220)</f>
        <v>0</v>
      </c>
      <c r="J216" s="302">
        <f>SUM(J217+J220)</f>
        <v>0</v>
      </c>
      <c r="K216" s="262">
        <f>SUM(K217+K220)</f>
        <v>0</v>
      </c>
      <c r="L216" s="261">
        <f>SUM(L217+L220)</f>
        <v>0</v>
      </c>
    </row>
    <row r="217" spans="1:15" ht="25.5" hidden="1" customHeight="1">
      <c r="A217" s="267">
        <v>3</v>
      </c>
      <c r="B217" s="265">
        <v>1</v>
      </c>
      <c r="C217" s="265">
        <v>3</v>
      </c>
      <c r="D217" s="267">
        <v>1</v>
      </c>
      <c r="E217" s="272"/>
      <c r="F217" s="268"/>
      <c r="G217" s="266" t="s">
        <v>153</v>
      </c>
      <c r="H217" s="319">
        <v>184</v>
      </c>
      <c r="I217" s="282">
        <f t="shared" ref="I217:L218" si="21">I218</f>
        <v>0</v>
      </c>
      <c r="J217" s="304">
        <f t="shared" si="21"/>
        <v>0</v>
      </c>
      <c r="K217" s="283">
        <f t="shared" si="21"/>
        <v>0</v>
      </c>
      <c r="L217" s="282">
        <f t="shared" si="21"/>
        <v>0</v>
      </c>
    </row>
    <row r="218" spans="1:15" ht="25.5" hidden="1" customHeight="1">
      <c r="A218" s="272">
        <v>3</v>
      </c>
      <c r="B218" s="273">
        <v>1</v>
      </c>
      <c r="C218" s="273">
        <v>3</v>
      </c>
      <c r="D218" s="272">
        <v>1</v>
      </c>
      <c r="E218" s="272">
        <v>1</v>
      </c>
      <c r="F218" s="275"/>
      <c r="G218" s="266" t="s">
        <v>153</v>
      </c>
      <c r="H218" s="319">
        <v>185</v>
      </c>
      <c r="I218" s="261">
        <f t="shared" si="21"/>
        <v>0</v>
      </c>
      <c r="J218" s="302">
        <f t="shared" si="21"/>
        <v>0</v>
      </c>
      <c r="K218" s="262">
        <f t="shared" si="21"/>
        <v>0</v>
      </c>
      <c r="L218" s="261">
        <f t="shared" si="21"/>
        <v>0</v>
      </c>
    </row>
    <row r="219" spans="1:15" ht="25.5" hidden="1" customHeight="1">
      <c r="A219" s="272">
        <v>3</v>
      </c>
      <c r="B219" s="274">
        <v>1</v>
      </c>
      <c r="C219" s="272">
        <v>3</v>
      </c>
      <c r="D219" s="273">
        <v>1</v>
      </c>
      <c r="E219" s="273">
        <v>1</v>
      </c>
      <c r="F219" s="275">
        <v>1</v>
      </c>
      <c r="G219" s="266" t="s">
        <v>153</v>
      </c>
      <c r="H219" s="319">
        <v>186</v>
      </c>
      <c r="I219" s="327">
        <v>0</v>
      </c>
      <c r="J219" s="327">
        <v>0</v>
      </c>
      <c r="K219" s="327">
        <v>0</v>
      </c>
      <c r="L219" s="327">
        <v>0</v>
      </c>
    </row>
    <row r="220" spans="1:15" hidden="1">
      <c r="A220" s="272">
        <v>3</v>
      </c>
      <c r="B220" s="274">
        <v>1</v>
      </c>
      <c r="C220" s="272">
        <v>3</v>
      </c>
      <c r="D220" s="273">
        <v>2</v>
      </c>
      <c r="E220" s="273"/>
      <c r="F220" s="275"/>
      <c r="G220" s="274" t="s">
        <v>154</v>
      </c>
      <c r="H220" s="319">
        <v>187</v>
      </c>
      <c r="I220" s="261">
        <f>I221</f>
        <v>0</v>
      </c>
      <c r="J220" s="302">
        <f>J221</f>
        <v>0</v>
      </c>
      <c r="K220" s="262">
        <f>K221</f>
        <v>0</v>
      </c>
      <c r="L220" s="261">
        <f>L221</f>
        <v>0</v>
      </c>
    </row>
    <row r="221" spans="1:15" hidden="1">
      <c r="A221" s="267">
        <v>3</v>
      </c>
      <c r="B221" s="266">
        <v>1</v>
      </c>
      <c r="C221" s="267">
        <v>3</v>
      </c>
      <c r="D221" s="265">
        <v>2</v>
      </c>
      <c r="E221" s="265">
        <v>1</v>
      </c>
      <c r="F221" s="268"/>
      <c r="G221" s="274" t="s">
        <v>154</v>
      </c>
      <c r="H221" s="319">
        <v>188</v>
      </c>
      <c r="I221" s="261">
        <f>SUM(I222:I227)</f>
        <v>0</v>
      </c>
      <c r="J221" s="261">
        <f>SUM(J222:J227)</f>
        <v>0</v>
      </c>
      <c r="K221" s="261">
        <f>SUM(K222:K227)</f>
        <v>0</v>
      </c>
      <c r="L221" s="261">
        <f>SUM(L222:L227)</f>
        <v>0</v>
      </c>
      <c r="M221" s="334"/>
      <c r="N221" s="334"/>
      <c r="O221" s="334"/>
    </row>
    <row r="222" spans="1:15" hidden="1">
      <c r="A222" s="272">
        <v>3</v>
      </c>
      <c r="B222" s="274">
        <v>1</v>
      </c>
      <c r="C222" s="272">
        <v>3</v>
      </c>
      <c r="D222" s="273">
        <v>2</v>
      </c>
      <c r="E222" s="273">
        <v>1</v>
      </c>
      <c r="F222" s="275">
        <v>1</v>
      </c>
      <c r="G222" s="274" t="s">
        <v>155</v>
      </c>
      <c r="H222" s="319">
        <v>189</v>
      </c>
      <c r="I222" s="279">
        <v>0</v>
      </c>
      <c r="J222" s="279">
        <v>0</v>
      </c>
      <c r="K222" s="279">
        <v>0</v>
      </c>
      <c r="L222" s="327">
        <v>0</v>
      </c>
    </row>
    <row r="223" spans="1:15" ht="25.5" hidden="1" customHeight="1">
      <c r="A223" s="272">
        <v>3</v>
      </c>
      <c r="B223" s="274">
        <v>1</v>
      </c>
      <c r="C223" s="272">
        <v>3</v>
      </c>
      <c r="D223" s="273">
        <v>2</v>
      </c>
      <c r="E223" s="273">
        <v>1</v>
      </c>
      <c r="F223" s="275">
        <v>2</v>
      </c>
      <c r="G223" s="274" t="s">
        <v>156</v>
      </c>
      <c r="H223" s="319">
        <v>190</v>
      </c>
      <c r="I223" s="279">
        <v>0</v>
      </c>
      <c r="J223" s="279">
        <v>0</v>
      </c>
      <c r="K223" s="279">
        <v>0</v>
      </c>
      <c r="L223" s="279">
        <v>0</v>
      </c>
    </row>
    <row r="224" spans="1:15" hidden="1">
      <c r="A224" s="272">
        <v>3</v>
      </c>
      <c r="B224" s="274">
        <v>1</v>
      </c>
      <c r="C224" s="272">
        <v>3</v>
      </c>
      <c r="D224" s="273">
        <v>2</v>
      </c>
      <c r="E224" s="273">
        <v>1</v>
      </c>
      <c r="F224" s="275">
        <v>3</v>
      </c>
      <c r="G224" s="274" t="s">
        <v>157</v>
      </c>
      <c r="H224" s="319">
        <v>191</v>
      </c>
      <c r="I224" s="279">
        <v>0</v>
      </c>
      <c r="J224" s="279">
        <v>0</v>
      </c>
      <c r="K224" s="279">
        <v>0</v>
      </c>
      <c r="L224" s="279">
        <v>0</v>
      </c>
    </row>
    <row r="225" spans="1:12" ht="25.5" hidden="1" customHeight="1">
      <c r="A225" s="272">
        <v>3</v>
      </c>
      <c r="B225" s="274">
        <v>1</v>
      </c>
      <c r="C225" s="272">
        <v>3</v>
      </c>
      <c r="D225" s="273">
        <v>2</v>
      </c>
      <c r="E225" s="273">
        <v>1</v>
      </c>
      <c r="F225" s="275">
        <v>4</v>
      </c>
      <c r="G225" s="274" t="s">
        <v>454</v>
      </c>
      <c r="H225" s="319">
        <v>192</v>
      </c>
      <c r="I225" s="279">
        <v>0</v>
      </c>
      <c r="J225" s="279">
        <v>0</v>
      </c>
      <c r="K225" s="279">
        <v>0</v>
      </c>
      <c r="L225" s="327">
        <v>0</v>
      </c>
    </row>
    <row r="226" spans="1:12" hidden="1">
      <c r="A226" s="272">
        <v>3</v>
      </c>
      <c r="B226" s="274">
        <v>1</v>
      </c>
      <c r="C226" s="272">
        <v>3</v>
      </c>
      <c r="D226" s="273">
        <v>2</v>
      </c>
      <c r="E226" s="273">
        <v>1</v>
      </c>
      <c r="F226" s="275">
        <v>5</v>
      </c>
      <c r="G226" s="266" t="s">
        <v>158</v>
      </c>
      <c r="H226" s="319">
        <v>193</v>
      </c>
      <c r="I226" s="279">
        <v>0</v>
      </c>
      <c r="J226" s="279">
        <v>0</v>
      </c>
      <c r="K226" s="279">
        <v>0</v>
      </c>
      <c r="L226" s="279">
        <v>0</v>
      </c>
    </row>
    <row r="227" spans="1:12" hidden="1">
      <c r="A227" s="272">
        <v>3</v>
      </c>
      <c r="B227" s="274">
        <v>1</v>
      </c>
      <c r="C227" s="272">
        <v>3</v>
      </c>
      <c r="D227" s="273">
        <v>2</v>
      </c>
      <c r="E227" s="273">
        <v>1</v>
      </c>
      <c r="F227" s="275">
        <v>6</v>
      </c>
      <c r="G227" s="266" t="s">
        <v>154</v>
      </c>
      <c r="H227" s="319">
        <v>194</v>
      </c>
      <c r="I227" s="279">
        <v>0</v>
      </c>
      <c r="J227" s="279">
        <v>0</v>
      </c>
      <c r="K227" s="279">
        <v>0</v>
      </c>
      <c r="L227" s="327">
        <v>0</v>
      </c>
    </row>
    <row r="228" spans="1:12" ht="25.5" hidden="1" customHeight="1">
      <c r="A228" s="267">
        <v>3</v>
      </c>
      <c r="B228" s="265">
        <v>1</v>
      </c>
      <c r="C228" s="265">
        <v>4</v>
      </c>
      <c r="D228" s="265"/>
      <c r="E228" s="265"/>
      <c r="F228" s="268"/>
      <c r="G228" s="266" t="s">
        <v>159</v>
      </c>
      <c r="H228" s="319">
        <v>195</v>
      </c>
      <c r="I228" s="282">
        <f t="shared" ref="I228:L230" si="22">I229</f>
        <v>0</v>
      </c>
      <c r="J228" s="304">
        <f t="shared" si="22"/>
        <v>0</v>
      </c>
      <c r="K228" s="283">
        <f t="shared" si="22"/>
        <v>0</v>
      </c>
      <c r="L228" s="283">
        <f t="shared" si="22"/>
        <v>0</v>
      </c>
    </row>
    <row r="229" spans="1:12" ht="25.5" hidden="1" customHeight="1">
      <c r="A229" s="285">
        <v>3</v>
      </c>
      <c r="B229" s="294">
        <v>1</v>
      </c>
      <c r="C229" s="294">
        <v>4</v>
      </c>
      <c r="D229" s="294">
        <v>1</v>
      </c>
      <c r="E229" s="294"/>
      <c r="F229" s="295"/>
      <c r="G229" s="266" t="s">
        <v>159</v>
      </c>
      <c r="H229" s="319">
        <v>196</v>
      </c>
      <c r="I229" s="289">
        <f t="shared" si="22"/>
        <v>0</v>
      </c>
      <c r="J229" s="317">
        <f t="shared" si="22"/>
        <v>0</v>
      </c>
      <c r="K229" s="290">
        <f t="shared" si="22"/>
        <v>0</v>
      </c>
      <c r="L229" s="290">
        <f t="shared" si="22"/>
        <v>0</v>
      </c>
    </row>
    <row r="230" spans="1:12" ht="25.5" hidden="1" customHeight="1">
      <c r="A230" s="272">
        <v>3</v>
      </c>
      <c r="B230" s="273">
        <v>1</v>
      </c>
      <c r="C230" s="273">
        <v>4</v>
      </c>
      <c r="D230" s="273">
        <v>1</v>
      </c>
      <c r="E230" s="273">
        <v>1</v>
      </c>
      <c r="F230" s="275"/>
      <c r="G230" s="266" t="s">
        <v>160</v>
      </c>
      <c r="H230" s="319">
        <v>197</v>
      </c>
      <c r="I230" s="261">
        <f t="shared" si="22"/>
        <v>0</v>
      </c>
      <c r="J230" s="302">
        <f t="shared" si="22"/>
        <v>0</v>
      </c>
      <c r="K230" s="262">
        <f t="shared" si="22"/>
        <v>0</v>
      </c>
      <c r="L230" s="262">
        <f t="shared" si="22"/>
        <v>0</v>
      </c>
    </row>
    <row r="231" spans="1:12" ht="25.5" hidden="1" customHeight="1">
      <c r="A231" s="276">
        <v>3</v>
      </c>
      <c r="B231" s="272">
        <v>1</v>
      </c>
      <c r="C231" s="273">
        <v>4</v>
      </c>
      <c r="D231" s="273">
        <v>1</v>
      </c>
      <c r="E231" s="273">
        <v>1</v>
      </c>
      <c r="F231" s="275">
        <v>1</v>
      </c>
      <c r="G231" s="266" t="s">
        <v>160</v>
      </c>
      <c r="H231" s="319">
        <v>198</v>
      </c>
      <c r="I231" s="279">
        <v>0</v>
      </c>
      <c r="J231" s="279">
        <v>0</v>
      </c>
      <c r="K231" s="279">
        <v>0</v>
      </c>
      <c r="L231" s="279">
        <v>0</v>
      </c>
    </row>
    <row r="232" spans="1:12" ht="25.5" hidden="1" customHeight="1">
      <c r="A232" s="276">
        <v>3</v>
      </c>
      <c r="B232" s="273">
        <v>1</v>
      </c>
      <c r="C232" s="273">
        <v>5</v>
      </c>
      <c r="D232" s="273"/>
      <c r="E232" s="273"/>
      <c r="F232" s="275"/>
      <c r="G232" s="274" t="s">
        <v>455</v>
      </c>
      <c r="H232" s="319">
        <v>199</v>
      </c>
      <c r="I232" s="261">
        <f t="shared" ref="I232:L233" si="23">I233</f>
        <v>0</v>
      </c>
      <c r="J232" s="261">
        <f t="shared" si="23"/>
        <v>0</v>
      </c>
      <c r="K232" s="261">
        <f t="shared" si="23"/>
        <v>0</v>
      </c>
      <c r="L232" s="261">
        <f t="shared" si="23"/>
        <v>0</v>
      </c>
    </row>
    <row r="233" spans="1:12" ht="25.5" hidden="1" customHeight="1">
      <c r="A233" s="276">
        <v>3</v>
      </c>
      <c r="B233" s="273">
        <v>1</v>
      </c>
      <c r="C233" s="273">
        <v>5</v>
      </c>
      <c r="D233" s="273">
        <v>1</v>
      </c>
      <c r="E233" s="273"/>
      <c r="F233" s="275"/>
      <c r="G233" s="274" t="s">
        <v>455</v>
      </c>
      <c r="H233" s="319">
        <v>200</v>
      </c>
      <c r="I233" s="261">
        <f t="shared" si="23"/>
        <v>0</v>
      </c>
      <c r="J233" s="261">
        <f t="shared" si="23"/>
        <v>0</v>
      </c>
      <c r="K233" s="261">
        <f t="shared" si="23"/>
        <v>0</v>
      </c>
      <c r="L233" s="261">
        <f t="shared" si="23"/>
        <v>0</v>
      </c>
    </row>
    <row r="234" spans="1:12" ht="25.5" hidden="1" customHeight="1">
      <c r="A234" s="276">
        <v>3</v>
      </c>
      <c r="B234" s="273">
        <v>1</v>
      </c>
      <c r="C234" s="273">
        <v>5</v>
      </c>
      <c r="D234" s="273">
        <v>1</v>
      </c>
      <c r="E234" s="273">
        <v>1</v>
      </c>
      <c r="F234" s="275"/>
      <c r="G234" s="274" t="s">
        <v>455</v>
      </c>
      <c r="H234" s="319">
        <v>201</v>
      </c>
      <c r="I234" s="261">
        <f>SUM(I235:I237)</f>
        <v>0</v>
      </c>
      <c r="J234" s="261">
        <f>SUM(J235:J237)</f>
        <v>0</v>
      </c>
      <c r="K234" s="261">
        <f>SUM(K235:K237)</f>
        <v>0</v>
      </c>
      <c r="L234" s="261">
        <f>SUM(L235:L237)</f>
        <v>0</v>
      </c>
    </row>
    <row r="235" spans="1:12" hidden="1">
      <c r="A235" s="276">
        <v>3</v>
      </c>
      <c r="B235" s="273">
        <v>1</v>
      </c>
      <c r="C235" s="273">
        <v>5</v>
      </c>
      <c r="D235" s="273">
        <v>1</v>
      </c>
      <c r="E235" s="273">
        <v>1</v>
      </c>
      <c r="F235" s="275">
        <v>1</v>
      </c>
      <c r="G235" s="329" t="s">
        <v>161</v>
      </c>
      <c r="H235" s="319">
        <v>202</v>
      </c>
      <c r="I235" s="279">
        <v>0</v>
      </c>
      <c r="J235" s="279">
        <v>0</v>
      </c>
      <c r="K235" s="279">
        <v>0</v>
      </c>
      <c r="L235" s="279">
        <v>0</v>
      </c>
    </row>
    <row r="236" spans="1:12" hidden="1">
      <c r="A236" s="276">
        <v>3</v>
      </c>
      <c r="B236" s="273">
        <v>1</v>
      </c>
      <c r="C236" s="273">
        <v>5</v>
      </c>
      <c r="D236" s="273">
        <v>1</v>
      </c>
      <c r="E236" s="273">
        <v>1</v>
      </c>
      <c r="F236" s="275">
        <v>2</v>
      </c>
      <c r="G236" s="329" t="s">
        <v>162</v>
      </c>
      <c r="H236" s="319">
        <v>203</v>
      </c>
      <c r="I236" s="279">
        <v>0</v>
      </c>
      <c r="J236" s="279">
        <v>0</v>
      </c>
      <c r="K236" s="279">
        <v>0</v>
      </c>
      <c r="L236" s="279">
        <v>0</v>
      </c>
    </row>
    <row r="237" spans="1:12" ht="25.5" hidden="1" customHeight="1">
      <c r="A237" s="276">
        <v>3</v>
      </c>
      <c r="B237" s="273">
        <v>1</v>
      </c>
      <c r="C237" s="273">
        <v>5</v>
      </c>
      <c r="D237" s="273">
        <v>1</v>
      </c>
      <c r="E237" s="273">
        <v>1</v>
      </c>
      <c r="F237" s="275">
        <v>3</v>
      </c>
      <c r="G237" s="329" t="s">
        <v>163</v>
      </c>
      <c r="H237" s="319">
        <v>204</v>
      </c>
      <c r="I237" s="279">
        <v>0</v>
      </c>
      <c r="J237" s="279">
        <v>0</v>
      </c>
      <c r="K237" s="279">
        <v>0</v>
      </c>
      <c r="L237" s="279">
        <v>0</v>
      </c>
    </row>
    <row r="238" spans="1:12" ht="38.25" hidden="1" customHeight="1">
      <c r="A238" s="257">
        <v>3</v>
      </c>
      <c r="B238" s="258">
        <v>2</v>
      </c>
      <c r="C238" s="258"/>
      <c r="D238" s="258"/>
      <c r="E238" s="258"/>
      <c r="F238" s="260"/>
      <c r="G238" s="259" t="s">
        <v>164</v>
      </c>
      <c r="H238" s="319">
        <v>205</v>
      </c>
      <c r="I238" s="261">
        <f>SUM(I239+I271)</f>
        <v>0</v>
      </c>
      <c r="J238" s="302">
        <f>SUM(J239+J271)</f>
        <v>0</v>
      </c>
      <c r="K238" s="262">
        <f>SUM(K239+K271)</f>
        <v>0</v>
      </c>
      <c r="L238" s="262">
        <f>SUM(L239+L271)</f>
        <v>0</v>
      </c>
    </row>
    <row r="239" spans="1:12" ht="38.25" hidden="1" customHeight="1">
      <c r="A239" s="285">
        <v>3</v>
      </c>
      <c r="B239" s="293">
        <v>2</v>
      </c>
      <c r="C239" s="294">
        <v>1</v>
      </c>
      <c r="D239" s="294"/>
      <c r="E239" s="294"/>
      <c r="F239" s="295"/>
      <c r="G239" s="296" t="s">
        <v>165</v>
      </c>
      <c r="H239" s="319">
        <v>206</v>
      </c>
      <c r="I239" s="289">
        <f>SUM(I240+I249+I253+I257+I261+I264+I267)</f>
        <v>0</v>
      </c>
      <c r="J239" s="317">
        <f>SUM(J240+J249+J253+J257+J261+J264+J267)</f>
        <v>0</v>
      </c>
      <c r="K239" s="290">
        <f>SUM(K240+K249+K253+K257+K261+K264+K267)</f>
        <v>0</v>
      </c>
      <c r="L239" s="290">
        <f>SUM(L240+L249+L253+L257+L261+L264+L267)</f>
        <v>0</v>
      </c>
    </row>
    <row r="240" spans="1:12" hidden="1">
      <c r="A240" s="272">
        <v>3</v>
      </c>
      <c r="B240" s="273">
        <v>2</v>
      </c>
      <c r="C240" s="273">
        <v>1</v>
      </c>
      <c r="D240" s="273">
        <v>1</v>
      </c>
      <c r="E240" s="273"/>
      <c r="F240" s="275"/>
      <c r="G240" s="274" t="s">
        <v>166</v>
      </c>
      <c r="H240" s="319">
        <v>207</v>
      </c>
      <c r="I240" s="289">
        <f>I241</f>
        <v>0</v>
      </c>
      <c r="J240" s="289">
        <f>J241</f>
        <v>0</v>
      </c>
      <c r="K240" s="289">
        <f>K241</f>
        <v>0</v>
      </c>
      <c r="L240" s="289">
        <f>L241</f>
        <v>0</v>
      </c>
    </row>
    <row r="241" spans="1:12" hidden="1">
      <c r="A241" s="272">
        <v>3</v>
      </c>
      <c r="B241" s="272">
        <v>2</v>
      </c>
      <c r="C241" s="273">
        <v>1</v>
      </c>
      <c r="D241" s="273">
        <v>1</v>
      </c>
      <c r="E241" s="273">
        <v>1</v>
      </c>
      <c r="F241" s="275"/>
      <c r="G241" s="274" t="s">
        <v>167</v>
      </c>
      <c r="H241" s="319">
        <v>208</v>
      </c>
      <c r="I241" s="261">
        <f>SUM(I242:I242)</f>
        <v>0</v>
      </c>
      <c r="J241" s="302">
        <f>SUM(J242:J242)</f>
        <v>0</v>
      </c>
      <c r="K241" s="262">
        <f>SUM(K242:K242)</f>
        <v>0</v>
      </c>
      <c r="L241" s="262">
        <f>SUM(L242:L242)</f>
        <v>0</v>
      </c>
    </row>
    <row r="242" spans="1:12" hidden="1">
      <c r="A242" s="285">
        <v>3</v>
      </c>
      <c r="B242" s="285">
        <v>2</v>
      </c>
      <c r="C242" s="294">
        <v>1</v>
      </c>
      <c r="D242" s="294">
        <v>1</v>
      </c>
      <c r="E242" s="294">
        <v>1</v>
      </c>
      <c r="F242" s="295">
        <v>1</v>
      </c>
      <c r="G242" s="296" t="s">
        <v>167</v>
      </c>
      <c r="H242" s="319">
        <v>209</v>
      </c>
      <c r="I242" s="279">
        <v>0</v>
      </c>
      <c r="J242" s="279">
        <v>0</v>
      </c>
      <c r="K242" s="279">
        <v>0</v>
      </c>
      <c r="L242" s="279">
        <v>0</v>
      </c>
    </row>
    <row r="243" spans="1:12" hidden="1">
      <c r="A243" s="285">
        <v>3</v>
      </c>
      <c r="B243" s="294">
        <v>2</v>
      </c>
      <c r="C243" s="294">
        <v>1</v>
      </c>
      <c r="D243" s="294">
        <v>1</v>
      </c>
      <c r="E243" s="294">
        <v>2</v>
      </c>
      <c r="F243" s="295"/>
      <c r="G243" s="296" t="s">
        <v>168</v>
      </c>
      <c r="H243" s="319">
        <v>210</v>
      </c>
      <c r="I243" s="261">
        <f>SUM(I244:I245)</f>
        <v>0</v>
      </c>
      <c r="J243" s="261">
        <f>SUM(J244:J245)</f>
        <v>0</v>
      </c>
      <c r="K243" s="261">
        <f>SUM(K244:K245)</f>
        <v>0</v>
      </c>
      <c r="L243" s="261">
        <f>SUM(L244:L245)</f>
        <v>0</v>
      </c>
    </row>
    <row r="244" spans="1:12" hidden="1">
      <c r="A244" s="285">
        <v>3</v>
      </c>
      <c r="B244" s="294">
        <v>2</v>
      </c>
      <c r="C244" s="294">
        <v>1</v>
      </c>
      <c r="D244" s="294">
        <v>1</v>
      </c>
      <c r="E244" s="294">
        <v>2</v>
      </c>
      <c r="F244" s="295">
        <v>1</v>
      </c>
      <c r="G244" s="296" t="s">
        <v>169</v>
      </c>
      <c r="H244" s="319">
        <v>211</v>
      </c>
      <c r="I244" s="279">
        <v>0</v>
      </c>
      <c r="J244" s="279">
        <v>0</v>
      </c>
      <c r="K244" s="279">
        <v>0</v>
      </c>
      <c r="L244" s="279">
        <v>0</v>
      </c>
    </row>
    <row r="245" spans="1:12" hidden="1">
      <c r="A245" s="285">
        <v>3</v>
      </c>
      <c r="B245" s="294">
        <v>2</v>
      </c>
      <c r="C245" s="294">
        <v>1</v>
      </c>
      <c r="D245" s="294">
        <v>1</v>
      </c>
      <c r="E245" s="294">
        <v>2</v>
      </c>
      <c r="F245" s="295">
        <v>2</v>
      </c>
      <c r="G245" s="296" t="s">
        <v>170</v>
      </c>
      <c r="H245" s="319">
        <v>212</v>
      </c>
      <c r="I245" s="279">
        <v>0</v>
      </c>
      <c r="J245" s="279">
        <v>0</v>
      </c>
      <c r="K245" s="279">
        <v>0</v>
      </c>
      <c r="L245" s="279">
        <v>0</v>
      </c>
    </row>
    <row r="246" spans="1:12" hidden="1">
      <c r="A246" s="285">
        <v>3</v>
      </c>
      <c r="B246" s="294">
        <v>2</v>
      </c>
      <c r="C246" s="294">
        <v>1</v>
      </c>
      <c r="D246" s="294">
        <v>1</v>
      </c>
      <c r="E246" s="294">
        <v>3</v>
      </c>
      <c r="F246" s="335"/>
      <c r="G246" s="296" t="s">
        <v>171</v>
      </c>
      <c r="H246" s="319">
        <v>213</v>
      </c>
      <c r="I246" s="261">
        <f>SUM(I247:I248)</f>
        <v>0</v>
      </c>
      <c r="J246" s="261">
        <f>SUM(J247:J248)</f>
        <v>0</v>
      </c>
      <c r="K246" s="261">
        <f>SUM(K247:K248)</f>
        <v>0</v>
      </c>
      <c r="L246" s="261">
        <f>SUM(L247:L248)</f>
        <v>0</v>
      </c>
    </row>
    <row r="247" spans="1:12" hidden="1">
      <c r="A247" s="285">
        <v>3</v>
      </c>
      <c r="B247" s="294">
        <v>2</v>
      </c>
      <c r="C247" s="294">
        <v>1</v>
      </c>
      <c r="D247" s="294">
        <v>1</v>
      </c>
      <c r="E247" s="294">
        <v>3</v>
      </c>
      <c r="F247" s="295">
        <v>1</v>
      </c>
      <c r="G247" s="296" t="s">
        <v>172</v>
      </c>
      <c r="H247" s="319">
        <v>214</v>
      </c>
      <c r="I247" s="279">
        <v>0</v>
      </c>
      <c r="J247" s="279">
        <v>0</v>
      </c>
      <c r="K247" s="279">
        <v>0</v>
      </c>
      <c r="L247" s="279">
        <v>0</v>
      </c>
    </row>
    <row r="248" spans="1:12" hidden="1">
      <c r="A248" s="285">
        <v>3</v>
      </c>
      <c r="B248" s="294">
        <v>2</v>
      </c>
      <c r="C248" s="294">
        <v>1</v>
      </c>
      <c r="D248" s="294">
        <v>1</v>
      </c>
      <c r="E248" s="294">
        <v>3</v>
      </c>
      <c r="F248" s="295">
        <v>2</v>
      </c>
      <c r="G248" s="296" t="s">
        <v>173</v>
      </c>
      <c r="H248" s="319">
        <v>215</v>
      </c>
      <c r="I248" s="279">
        <v>0</v>
      </c>
      <c r="J248" s="279">
        <v>0</v>
      </c>
      <c r="K248" s="279">
        <v>0</v>
      </c>
      <c r="L248" s="279">
        <v>0</v>
      </c>
    </row>
    <row r="249" spans="1:12" hidden="1">
      <c r="A249" s="272">
        <v>3</v>
      </c>
      <c r="B249" s="273">
        <v>2</v>
      </c>
      <c r="C249" s="273">
        <v>1</v>
      </c>
      <c r="D249" s="273">
        <v>2</v>
      </c>
      <c r="E249" s="273"/>
      <c r="F249" s="275"/>
      <c r="G249" s="274" t="s">
        <v>174</v>
      </c>
      <c r="H249" s="319">
        <v>216</v>
      </c>
      <c r="I249" s="261">
        <f>I250</f>
        <v>0</v>
      </c>
      <c r="J249" s="261">
        <f>J250</f>
        <v>0</v>
      </c>
      <c r="K249" s="261">
        <f>K250</f>
        <v>0</v>
      </c>
      <c r="L249" s="261">
        <f>L250</f>
        <v>0</v>
      </c>
    </row>
    <row r="250" spans="1:12" hidden="1">
      <c r="A250" s="272">
        <v>3</v>
      </c>
      <c r="B250" s="273">
        <v>2</v>
      </c>
      <c r="C250" s="273">
        <v>1</v>
      </c>
      <c r="D250" s="273">
        <v>2</v>
      </c>
      <c r="E250" s="273">
        <v>1</v>
      </c>
      <c r="F250" s="275"/>
      <c r="G250" s="274" t="s">
        <v>174</v>
      </c>
      <c r="H250" s="319">
        <v>217</v>
      </c>
      <c r="I250" s="261">
        <f>SUM(I251:I252)</f>
        <v>0</v>
      </c>
      <c r="J250" s="302">
        <f>SUM(J251:J252)</f>
        <v>0</v>
      </c>
      <c r="K250" s="262">
        <f>SUM(K251:K252)</f>
        <v>0</v>
      </c>
      <c r="L250" s="262">
        <f>SUM(L251:L252)</f>
        <v>0</v>
      </c>
    </row>
    <row r="251" spans="1:12" ht="25.5" hidden="1" customHeight="1">
      <c r="A251" s="285">
        <v>3</v>
      </c>
      <c r="B251" s="293">
        <v>2</v>
      </c>
      <c r="C251" s="294">
        <v>1</v>
      </c>
      <c r="D251" s="294">
        <v>2</v>
      </c>
      <c r="E251" s="294">
        <v>1</v>
      </c>
      <c r="F251" s="295">
        <v>1</v>
      </c>
      <c r="G251" s="296" t="s">
        <v>175</v>
      </c>
      <c r="H251" s="319">
        <v>218</v>
      </c>
      <c r="I251" s="279">
        <v>0</v>
      </c>
      <c r="J251" s="279">
        <v>0</v>
      </c>
      <c r="K251" s="279">
        <v>0</v>
      </c>
      <c r="L251" s="279">
        <v>0</v>
      </c>
    </row>
    <row r="252" spans="1:12" ht="25.5" hidden="1" customHeight="1">
      <c r="A252" s="272">
        <v>3</v>
      </c>
      <c r="B252" s="273">
        <v>2</v>
      </c>
      <c r="C252" s="273">
        <v>1</v>
      </c>
      <c r="D252" s="273">
        <v>2</v>
      </c>
      <c r="E252" s="273">
        <v>1</v>
      </c>
      <c r="F252" s="275">
        <v>2</v>
      </c>
      <c r="G252" s="274" t="s">
        <v>176</v>
      </c>
      <c r="H252" s="319">
        <v>219</v>
      </c>
      <c r="I252" s="279">
        <v>0</v>
      </c>
      <c r="J252" s="279">
        <v>0</v>
      </c>
      <c r="K252" s="279">
        <v>0</v>
      </c>
      <c r="L252" s="279">
        <v>0</v>
      </c>
    </row>
    <row r="253" spans="1:12" ht="25.5" hidden="1" customHeight="1">
      <c r="A253" s="267">
        <v>3</v>
      </c>
      <c r="B253" s="265">
        <v>2</v>
      </c>
      <c r="C253" s="265">
        <v>1</v>
      </c>
      <c r="D253" s="265">
        <v>3</v>
      </c>
      <c r="E253" s="265"/>
      <c r="F253" s="268"/>
      <c r="G253" s="266" t="s">
        <v>177</v>
      </c>
      <c r="H253" s="319">
        <v>220</v>
      </c>
      <c r="I253" s="282">
        <f>I254</f>
        <v>0</v>
      </c>
      <c r="J253" s="304">
        <f>J254</f>
        <v>0</v>
      </c>
      <c r="K253" s="283">
        <f>K254</f>
        <v>0</v>
      </c>
      <c r="L253" s="283">
        <f>L254</f>
        <v>0</v>
      </c>
    </row>
    <row r="254" spans="1:12" ht="25.5" hidden="1" customHeight="1">
      <c r="A254" s="272">
        <v>3</v>
      </c>
      <c r="B254" s="273">
        <v>2</v>
      </c>
      <c r="C254" s="273">
        <v>1</v>
      </c>
      <c r="D254" s="273">
        <v>3</v>
      </c>
      <c r="E254" s="273">
        <v>1</v>
      </c>
      <c r="F254" s="275"/>
      <c r="G254" s="266" t="s">
        <v>177</v>
      </c>
      <c r="H254" s="319">
        <v>221</v>
      </c>
      <c r="I254" s="261">
        <f>I255+I256</f>
        <v>0</v>
      </c>
      <c r="J254" s="261">
        <f>J255+J256</f>
        <v>0</v>
      </c>
      <c r="K254" s="261">
        <f>K255+K256</f>
        <v>0</v>
      </c>
      <c r="L254" s="261">
        <f>L255+L256</f>
        <v>0</v>
      </c>
    </row>
    <row r="255" spans="1:12" ht="25.5" hidden="1" customHeight="1">
      <c r="A255" s="272">
        <v>3</v>
      </c>
      <c r="B255" s="273">
        <v>2</v>
      </c>
      <c r="C255" s="273">
        <v>1</v>
      </c>
      <c r="D255" s="273">
        <v>3</v>
      </c>
      <c r="E255" s="273">
        <v>1</v>
      </c>
      <c r="F255" s="275">
        <v>1</v>
      </c>
      <c r="G255" s="274" t="s">
        <v>178</v>
      </c>
      <c r="H255" s="319">
        <v>222</v>
      </c>
      <c r="I255" s="279">
        <v>0</v>
      </c>
      <c r="J255" s="279">
        <v>0</v>
      </c>
      <c r="K255" s="279">
        <v>0</v>
      </c>
      <c r="L255" s="279">
        <v>0</v>
      </c>
    </row>
    <row r="256" spans="1:12" ht="25.5" hidden="1" customHeight="1">
      <c r="A256" s="272">
        <v>3</v>
      </c>
      <c r="B256" s="273">
        <v>2</v>
      </c>
      <c r="C256" s="273">
        <v>1</v>
      </c>
      <c r="D256" s="273">
        <v>3</v>
      </c>
      <c r="E256" s="273">
        <v>1</v>
      </c>
      <c r="F256" s="275">
        <v>2</v>
      </c>
      <c r="G256" s="274" t="s">
        <v>179</v>
      </c>
      <c r="H256" s="319">
        <v>223</v>
      </c>
      <c r="I256" s="327">
        <v>0</v>
      </c>
      <c r="J256" s="324">
        <v>0</v>
      </c>
      <c r="K256" s="327">
        <v>0</v>
      </c>
      <c r="L256" s="327">
        <v>0</v>
      </c>
    </row>
    <row r="257" spans="1:12" hidden="1">
      <c r="A257" s="272">
        <v>3</v>
      </c>
      <c r="B257" s="273">
        <v>2</v>
      </c>
      <c r="C257" s="273">
        <v>1</v>
      </c>
      <c r="D257" s="273">
        <v>4</v>
      </c>
      <c r="E257" s="273"/>
      <c r="F257" s="275"/>
      <c r="G257" s="274" t="s">
        <v>180</v>
      </c>
      <c r="H257" s="319">
        <v>224</v>
      </c>
      <c r="I257" s="261">
        <f>I258</f>
        <v>0</v>
      </c>
      <c r="J257" s="262">
        <f>J258</f>
        <v>0</v>
      </c>
      <c r="K257" s="261">
        <f>K258</f>
        <v>0</v>
      </c>
      <c r="L257" s="262">
        <f>L258</f>
        <v>0</v>
      </c>
    </row>
    <row r="258" spans="1:12" hidden="1">
      <c r="A258" s="267">
        <v>3</v>
      </c>
      <c r="B258" s="265">
        <v>2</v>
      </c>
      <c r="C258" s="265">
        <v>1</v>
      </c>
      <c r="D258" s="265">
        <v>4</v>
      </c>
      <c r="E258" s="265">
        <v>1</v>
      </c>
      <c r="F258" s="268"/>
      <c r="G258" s="266" t="s">
        <v>180</v>
      </c>
      <c r="H258" s="319">
        <v>225</v>
      </c>
      <c r="I258" s="282">
        <f>SUM(I259:I260)</f>
        <v>0</v>
      </c>
      <c r="J258" s="304">
        <f>SUM(J259:J260)</f>
        <v>0</v>
      </c>
      <c r="K258" s="283">
        <f>SUM(K259:K260)</f>
        <v>0</v>
      </c>
      <c r="L258" s="283">
        <f>SUM(L259:L260)</f>
        <v>0</v>
      </c>
    </row>
    <row r="259" spans="1:12" ht="25.5" hidden="1" customHeight="1">
      <c r="A259" s="272">
        <v>3</v>
      </c>
      <c r="B259" s="273">
        <v>2</v>
      </c>
      <c r="C259" s="273">
        <v>1</v>
      </c>
      <c r="D259" s="273">
        <v>4</v>
      </c>
      <c r="E259" s="273">
        <v>1</v>
      </c>
      <c r="F259" s="275">
        <v>1</v>
      </c>
      <c r="G259" s="274" t="s">
        <v>181</v>
      </c>
      <c r="H259" s="319">
        <v>226</v>
      </c>
      <c r="I259" s="279">
        <v>0</v>
      </c>
      <c r="J259" s="279">
        <v>0</v>
      </c>
      <c r="K259" s="279">
        <v>0</v>
      </c>
      <c r="L259" s="279">
        <v>0</v>
      </c>
    </row>
    <row r="260" spans="1:12" ht="25.5" hidden="1" customHeight="1">
      <c r="A260" s="272">
        <v>3</v>
      </c>
      <c r="B260" s="273">
        <v>2</v>
      </c>
      <c r="C260" s="273">
        <v>1</v>
      </c>
      <c r="D260" s="273">
        <v>4</v>
      </c>
      <c r="E260" s="273">
        <v>1</v>
      </c>
      <c r="F260" s="275">
        <v>2</v>
      </c>
      <c r="G260" s="274" t="s">
        <v>182</v>
      </c>
      <c r="H260" s="319">
        <v>227</v>
      </c>
      <c r="I260" s="279">
        <v>0</v>
      </c>
      <c r="J260" s="279">
        <v>0</v>
      </c>
      <c r="K260" s="279">
        <v>0</v>
      </c>
      <c r="L260" s="279">
        <v>0</v>
      </c>
    </row>
    <row r="261" spans="1:12" hidden="1">
      <c r="A261" s="272">
        <v>3</v>
      </c>
      <c r="B261" s="273">
        <v>2</v>
      </c>
      <c r="C261" s="273">
        <v>1</v>
      </c>
      <c r="D261" s="273">
        <v>5</v>
      </c>
      <c r="E261" s="273"/>
      <c r="F261" s="275"/>
      <c r="G261" s="274" t="s">
        <v>183</v>
      </c>
      <c r="H261" s="319">
        <v>228</v>
      </c>
      <c r="I261" s="261">
        <f t="shared" ref="I261:L262" si="24">I262</f>
        <v>0</v>
      </c>
      <c r="J261" s="302">
        <f t="shared" si="24"/>
        <v>0</v>
      </c>
      <c r="K261" s="262">
        <f t="shared" si="24"/>
        <v>0</v>
      </c>
      <c r="L261" s="262">
        <f t="shared" si="24"/>
        <v>0</v>
      </c>
    </row>
    <row r="262" spans="1:12" hidden="1">
      <c r="A262" s="272">
        <v>3</v>
      </c>
      <c r="B262" s="273">
        <v>2</v>
      </c>
      <c r="C262" s="273">
        <v>1</v>
      </c>
      <c r="D262" s="273">
        <v>5</v>
      </c>
      <c r="E262" s="273">
        <v>1</v>
      </c>
      <c r="F262" s="275"/>
      <c r="G262" s="274" t="s">
        <v>183</v>
      </c>
      <c r="H262" s="319">
        <v>229</v>
      </c>
      <c r="I262" s="262">
        <f t="shared" si="24"/>
        <v>0</v>
      </c>
      <c r="J262" s="302">
        <f t="shared" si="24"/>
        <v>0</v>
      </c>
      <c r="K262" s="262">
        <f t="shared" si="24"/>
        <v>0</v>
      </c>
      <c r="L262" s="262">
        <f t="shared" si="24"/>
        <v>0</v>
      </c>
    </row>
    <row r="263" spans="1:12" hidden="1">
      <c r="A263" s="293">
        <v>3</v>
      </c>
      <c r="B263" s="294">
        <v>2</v>
      </c>
      <c r="C263" s="294">
        <v>1</v>
      </c>
      <c r="D263" s="294">
        <v>5</v>
      </c>
      <c r="E263" s="294">
        <v>1</v>
      </c>
      <c r="F263" s="295">
        <v>1</v>
      </c>
      <c r="G263" s="274" t="s">
        <v>183</v>
      </c>
      <c r="H263" s="319">
        <v>230</v>
      </c>
      <c r="I263" s="327">
        <v>0</v>
      </c>
      <c r="J263" s="327">
        <v>0</v>
      </c>
      <c r="K263" s="327">
        <v>0</v>
      </c>
      <c r="L263" s="327">
        <v>0</v>
      </c>
    </row>
    <row r="264" spans="1:12" hidden="1">
      <c r="A264" s="272">
        <v>3</v>
      </c>
      <c r="B264" s="273">
        <v>2</v>
      </c>
      <c r="C264" s="273">
        <v>1</v>
      </c>
      <c r="D264" s="273">
        <v>6</v>
      </c>
      <c r="E264" s="273"/>
      <c r="F264" s="275"/>
      <c r="G264" s="274" t="s">
        <v>184</v>
      </c>
      <c r="H264" s="319">
        <v>231</v>
      </c>
      <c r="I264" s="261">
        <f t="shared" ref="I264:L265" si="25">I265</f>
        <v>0</v>
      </c>
      <c r="J264" s="302">
        <f t="shared" si="25"/>
        <v>0</v>
      </c>
      <c r="K264" s="262">
        <f t="shared" si="25"/>
        <v>0</v>
      </c>
      <c r="L264" s="262">
        <f t="shared" si="25"/>
        <v>0</v>
      </c>
    </row>
    <row r="265" spans="1:12" hidden="1">
      <c r="A265" s="272">
        <v>3</v>
      </c>
      <c r="B265" s="272">
        <v>2</v>
      </c>
      <c r="C265" s="273">
        <v>1</v>
      </c>
      <c r="D265" s="273">
        <v>6</v>
      </c>
      <c r="E265" s="273">
        <v>1</v>
      </c>
      <c r="F265" s="275"/>
      <c r="G265" s="274" t="s">
        <v>184</v>
      </c>
      <c r="H265" s="319">
        <v>232</v>
      </c>
      <c r="I265" s="261">
        <f t="shared" si="25"/>
        <v>0</v>
      </c>
      <c r="J265" s="302">
        <f t="shared" si="25"/>
        <v>0</v>
      </c>
      <c r="K265" s="262">
        <f t="shared" si="25"/>
        <v>0</v>
      </c>
      <c r="L265" s="262">
        <f t="shared" si="25"/>
        <v>0</v>
      </c>
    </row>
    <row r="266" spans="1:12" hidden="1">
      <c r="A266" s="267">
        <v>3</v>
      </c>
      <c r="B266" s="267">
        <v>2</v>
      </c>
      <c r="C266" s="273">
        <v>1</v>
      </c>
      <c r="D266" s="273">
        <v>6</v>
      </c>
      <c r="E266" s="273">
        <v>1</v>
      </c>
      <c r="F266" s="275">
        <v>1</v>
      </c>
      <c r="G266" s="274" t="s">
        <v>184</v>
      </c>
      <c r="H266" s="319">
        <v>233</v>
      </c>
      <c r="I266" s="327">
        <v>0</v>
      </c>
      <c r="J266" s="327">
        <v>0</v>
      </c>
      <c r="K266" s="327">
        <v>0</v>
      </c>
      <c r="L266" s="327">
        <v>0</v>
      </c>
    </row>
    <row r="267" spans="1:12" hidden="1">
      <c r="A267" s="272">
        <v>3</v>
      </c>
      <c r="B267" s="272">
        <v>2</v>
      </c>
      <c r="C267" s="273">
        <v>1</v>
      </c>
      <c r="D267" s="273">
        <v>7</v>
      </c>
      <c r="E267" s="273"/>
      <c r="F267" s="275"/>
      <c r="G267" s="274" t="s">
        <v>185</v>
      </c>
      <c r="H267" s="319">
        <v>234</v>
      </c>
      <c r="I267" s="261">
        <f>I268</f>
        <v>0</v>
      </c>
      <c r="J267" s="302">
        <f>J268</f>
        <v>0</v>
      </c>
      <c r="K267" s="262">
        <f>K268</f>
        <v>0</v>
      </c>
      <c r="L267" s="262">
        <f>L268</f>
        <v>0</v>
      </c>
    </row>
    <row r="268" spans="1:12" hidden="1">
      <c r="A268" s="272">
        <v>3</v>
      </c>
      <c r="B268" s="273">
        <v>2</v>
      </c>
      <c r="C268" s="273">
        <v>1</v>
      </c>
      <c r="D268" s="273">
        <v>7</v>
      </c>
      <c r="E268" s="273">
        <v>1</v>
      </c>
      <c r="F268" s="275"/>
      <c r="G268" s="274" t="s">
        <v>185</v>
      </c>
      <c r="H268" s="319">
        <v>235</v>
      </c>
      <c r="I268" s="261">
        <f>I269+I270</f>
        <v>0</v>
      </c>
      <c r="J268" s="261">
        <f>J269+J270</f>
        <v>0</v>
      </c>
      <c r="K268" s="261">
        <f>K269+K270</f>
        <v>0</v>
      </c>
      <c r="L268" s="261">
        <f>L269+L270</f>
        <v>0</v>
      </c>
    </row>
    <row r="269" spans="1:12" ht="25.5" hidden="1" customHeight="1">
      <c r="A269" s="272">
        <v>3</v>
      </c>
      <c r="B269" s="273">
        <v>2</v>
      </c>
      <c r="C269" s="273">
        <v>1</v>
      </c>
      <c r="D269" s="273">
        <v>7</v>
      </c>
      <c r="E269" s="273">
        <v>1</v>
      </c>
      <c r="F269" s="275">
        <v>1</v>
      </c>
      <c r="G269" s="274" t="s">
        <v>186</v>
      </c>
      <c r="H269" s="319">
        <v>236</v>
      </c>
      <c r="I269" s="278">
        <v>0</v>
      </c>
      <c r="J269" s="279">
        <v>0</v>
      </c>
      <c r="K269" s="279">
        <v>0</v>
      </c>
      <c r="L269" s="279">
        <v>0</v>
      </c>
    </row>
    <row r="270" spans="1:12" ht="25.5" hidden="1" customHeight="1">
      <c r="A270" s="272">
        <v>3</v>
      </c>
      <c r="B270" s="273">
        <v>2</v>
      </c>
      <c r="C270" s="273">
        <v>1</v>
      </c>
      <c r="D270" s="273">
        <v>7</v>
      </c>
      <c r="E270" s="273">
        <v>1</v>
      </c>
      <c r="F270" s="275">
        <v>2</v>
      </c>
      <c r="G270" s="274" t="s">
        <v>187</v>
      </c>
      <c r="H270" s="319">
        <v>237</v>
      </c>
      <c r="I270" s="279">
        <v>0</v>
      </c>
      <c r="J270" s="279">
        <v>0</v>
      </c>
      <c r="K270" s="279">
        <v>0</v>
      </c>
      <c r="L270" s="279">
        <v>0</v>
      </c>
    </row>
    <row r="271" spans="1:12" ht="38.25" hidden="1" customHeight="1">
      <c r="A271" s="272">
        <v>3</v>
      </c>
      <c r="B271" s="273">
        <v>2</v>
      </c>
      <c r="C271" s="273">
        <v>2</v>
      </c>
      <c r="D271" s="336"/>
      <c r="E271" s="336"/>
      <c r="F271" s="337"/>
      <c r="G271" s="274" t="s">
        <v>188</v>
      </c>
      <c r="H271" s="319">
        <v>238</v>
      </c>
      <c r="I271" s="261">
        <f>SUM(I272+I281+I285+I289+I293+I296+I299)</f>
        <v>0</v>
      </c>
      <c r="J271" s="302">
        <f>SUM(J272+J281+J285+J289+J293+J296+J299)</f>
        <v>0</v>
      </c>
      <c r="K271" s="262">
        <f>SUM(K272+K281+K285+K289+K293+K296+K299)</f>
        <v>0</v>
      </c>
      <c r="L271" s="262">
        <f>SUM(L272+L281+L285+L289+L293+L296+L299)</f>
        <v>0</v>
      </c>
    </row>
    <row r="272" spans="1:12" hidden="1">
      <c r="A272" s="272">
        <v>3</v>
      </c>
      <c r="B272" s="273">
        <v>2</v>
      </c>
      <c r="C272" s="273">
        <v>2</v>
      </c>
      <c r="D272" s="273">
        <v>1</v>
      </c>
      <c r="E272" s="273"/>
      <c r="F272" s="275"/>
      <c r="G272" s="274" t="s">
        <v>189</v>
      </c>
      <c r="H272" s="319">
        <v>239</v>
      </c>
      <c r="I272" s="261">
        <f>I273</f>
        <v>0</v>
      </c>
      <c r="J272" s="261">
        <f>J273</f>
        <v>0</v>
      </c>
      <c r="K272" s="261">
        <f>K273</f>
        <v>0</v>
      </c>
      <c r="L272" s="261">
        <f>L273</f>
        <v>0</v>
      </c>
    </row>
    <row r="273" spans="1:12" hidden="1">
      <c r="A273" s="276">
        <v>3</v>
      </c>
      <c r="B273" s="272">
        <v>2</v>
      </c>
      <c r="C273" s="273">
        <v>2</v>
      </c>
      <c r="D273" s="273">
        <v>1</v>
      </c>
      <c r="E273" s="273">
        <v>1</v>
      </c>
      <c r="F273" s="275"/>
      <c r="G273" s="274" t="s">
        <v>167</v>
      </c>
      <c r="H273" s="319">
        <v>240</v>
      </c>
      <c r="I273" s="261">
        <f>SUM(I274)</f>
        <v>0</v>
      </c>
      <c r="J273" s="261">
        <f>SUM(J274)</f>
        <v>0</v>
      </c>
      <c r="K273" s="261">
        <f>SUM(K274)</f>
        <v>0</v>
      </c>
      <c r="L273" s="261">
        <f>SUM(L274)</f>
        <v>0</v>
      </c>
    </row>
    <row r="274" spans="1:12" hidden="1">
      <c r="A274" s="276">
        <v>3</v>
      </c>
      <c r="B274" s="272">
        <v>2</v>
      </c>
      <c r="C274" s="273">
        <v>2</v>
      </c>
      <c r="D274" s="273">
        <v>1</v>
      </c>
      <c r="E274" s="273">
        <v>1</v>
      </c>
      <c r="F274" s="275">
        <v>1</v>
      </c>
      <c r="G274" s="274" t="s">
        <v>167</v>
      </c>
      <c r="H274" s="319">
        <v>241</v>
      </c>
      <c r="I274" s="279">
        <v>0</v>
      </c>
      <c r="J274" s="279">
        <v>0</v>
      </c>
      <c r="K274" s="279">
        <v>0</v>
      </c>
      <c r="L274" s="279">
        <v>0</v>
      </c>
    </row>
    <row r="275" spans="1:12" hidden="1">
      <c r="A275" s="276">
        <v>3</v>
      </c>
      <c r="B275" s="272">
        <v>2</v>
      </c>
      <c r="C275" s="273">
        <v>2</v>
      </c>
      <c r="D275" s="273">
        <v>1</v>
      </c>
      <c r="E275" s="273">
        <v>2</v>
      </c>
      <c r="F275" s="275"/>
      <c r="G275" s="274" t="s">
        <v>190</v>
      </c>
      <c r="H275" s="319">
        <v>242</v>
      </c>
      <c r="I275" s="261">
        <f>SUM(I276:I277)</f>
        <v>0</v>
      </c>
      <c r="J275" s="261">
        <f>SUM(J276:J277)</f>
        <v>0</v>
      </c>
      <c r="K275" s="261">
        <f>SUM(K276:K277)</f>
        <v>0</v>
      </c>
      <c r="L275" s="261">
        <f>SUM(L276:L277)</f>
        <v>0</v>
      </c>
    </row>
    <row r="276" spans="1:12" hidden="1">
      <c r="A276" s="276">
        <v>3</v>
      </c>
      <c r="B276" s="272">
        <v>2</v>
      </c>
      <c r="C276" s="273">
        <v>2</v>
      </c>
      <c r="D276" s="273">
        <v>1</v>
      </c>
      <c r="E276" s="273">
        <v>2</v>
      </c>
      <c r="F276" s="275">
        <v>1</v>
      </c>
      <c r="G276" s="274" t="s">
        <v>169</v>
      </c>
      <c r="H276" s="319">
        <v>243</v>
      </c>
      <c r="I276" s="279">
        <v>0</v>
      </c>
      <c r="J276" s="278">
        <v>0</v>
      </c>
      <c r="K276" s="279">
        <v>0</v>
      </c>
      <c r="L276" s="279">
        <v>0</v>
      </c>
    </row>
    <row r="277" spans="1:12" hidden="1">
      <c r="A277" s="276">
        <v>3</v>
      </c>
      <c r="B277" s="272">
        <v>2</v>
      </c>
      <c r="C277" s="273">
        <v>2</v>
      </c>
      <c r="D277" s="273">
        <v>1</v>
      </c>
      <c r="E277" s="273">
        <v>2</v>
      </c>
      <c r="F277" s="275">
        <v>2</v>
      </c>
      <c r="G277" s="274" t="s">
        <v>170</v>
      </c>
      <c r="H277" s="319">
        <v>244</v>
      </c>
      <c r="I277" s="279">
        <v>0</v>
      </c>
      <c r="J277" s="278">
        <v>0</v>
      </c>
      <c r="K277" s="279">
        <v>0</v>
      </c>
      <c r="L277" s="279">
        <v>0</v>
      </c>
    </row>
    <row r="278" spans="1:12" hidden="1">
      <c r="A278" s="276">
        <v>3</v>
      </c>
      <c r="B278" s="272">
        <v>2</v>
      </c>
      <c r="C278" s="273">
        <v>2</v>
      </c>
      <c r="D278" s="273">
        <v>1</v>
      </c>
      <c r="E278" s="273">
        <v>3</v>
      </c>
      <c r="F278" s="275"/>
      <c r="G278" s="274" t="s">
        <v>171</v>
      </c>
      <c r="H278" s="319">
        <v>245</v>
      </c>
      <c r="I278" s="261">
        <f>SUM(I279:I280)</f>
        <v>0</v>
      </c>
      <c r="J278" s="261">
        <f>SUM(J279:J280)</f>
        <v>0</v>
      </c>
      <c r="K278" s="261">
        <f>SUM(K279:K280)</f>
        <v>0</v>
      </c>
      <c r="L278" s="261">
        <f>SUM(L279:L280)</f>
        <v>0</v>
      </c>
    </row>
    <row r="279" spans="1:12" hidden="1">
      <c r="A279" s="276">
        <v>3</v>
      </c>
      <c r="B279" s="272">
        <v>2</v>
      </c>
      <c r="C279" s="273">
        <v>2</v>
      </c>
      <c r="D279" s="273">
        <v>1</v>
      </c>
      <c r="E279" s="273">
        <v>3</v>
      </c>
      <c r="F279" s="275">
        <v>1</v>
      </c>
      <c r="G279" s="274" t="s">
        <v>172</v>
      </c>
      <c r="H279" s="319">
        <v>246</v>
      </c>
      <c r="I279" s="279">
        <v>0</v>
      </c>
      <c r="J279" s="278">
        <v>0</v>
      </c>
      <c r="K279" s="279">
        <v>0</v>
      </c>
      <c r="L279" s="279">
        <v>0</v>
      </c>
    </row>
    <row r="280" spans="1:12" hidden="1">
      <c r="A280" s="276">
        <v>3</v>
      </c>
      <c r="B280" s="272">
        <v>2</v>
      </c>
      <c r="C280" s="273">
        <v>2</v>
      </c>
      <c r="D280" s="273">
        <v>1</v>
      </c>
      <c r="E280" s="273">
        <v>3</v>
      </c>
      <c r="F280" s="275">
        <v>2</v>
      </c>
      <c r="G280" s="274" t="s">
        <v>191</v>
      </c>
      <c r="H280" s="319">
        <v>247</v>
      </c>
      <c r="I280" s="279">
        <v>0</v>
      </c>
      <c r="J280" s="278">
        <v>0</v>
      </c>
      <c r="K280" s="279">
        <v>0</v>
      </c>
      <c r="L280" s="279">
        <v>0</v>
      </c>
    </row>
    <row r="281" spans="1:12" ht="25.5" hidden="1" customHeight="1">
      <c r="A281" s="276">
        <v>3</v>
      </c>
      <c r="B281" s="272">
        <v>2</v>
      </c>
      <c r="C281" s="273">
        <v>2</v>
      </c>
      <c r="D281" s="273">
        <v>2</v>
      </c>
      <c r="E281" s="273"/>
      <c r="F281" s="275"/>
      <c r="G281" s="274" t="s">
        <v>192</v>
      </c>
      <c r="H281" s="319">
        <v>248</v>
      </c>
      <c r="I281" s="261">
        <f>I282</f>
        <v>0</v>
      </c>
      <c r="J281" s="262">
        <f>J282</f>
        <v>0</v>
      </c>
      <c r="K281" s="261">
        <f>K282</f>
        <v>0</v>
      </c>
      <c r="L281" s="262">
        <f>L282</f>
        <v>0</v>
      </c>
    </row>
    <row r="282" spans="1:12" ht="25.5" hidden="1" customHeight="1">
      <c r="A282" s="272">
        <v>3</v>
      </c>
      <c r="B282" s="273">
        <v>2</v>
      </c>
      <c r="C282" s="265">
        <v>2</v>
      </c>
      <c r="D282" s="265">
        <v>2</v>
      </c>
      <c r="E282" s="265">
        <v>1</v>
      </c>
      <c r="F282" s="268"/>
      <c r="G282" s="274" t="s">
        <v>192</v>
      </c>
      <c r="H282" s="319">
        <v>249</v>
      </c>
      <c r="I282" s="282">
        <f>SUM(I283:I284)</f>
        <v>0</v>
      </c>
      <c r="J282" s="304">
        <f>SUM(J283:J284)</f>
        <v>0</v>
      </c>
      <c r="K282" s="283">
        <f>SUM(K283:K284)</f>
        <v>0</v>
      </c>
      <c r="L282" s="283">
        <f>SUM(L283:L284)</f>
        <v>0</v>
      </c>
    </row>
    <row r="283" spans="1:12" ht="25.5" hidden="1" customHeight="1">
      <c r="A283" s="272">
        <v>3</v>
      </c>
      <c r="B283" s="273">
        <v>2</v>
      </c>
      <c r="C283" s="273">
        <v>2</v>
      </c>
      <c r="D283" s="273">
        <v>2</v>
      </c>
      <c r="E283" s="273">
        <v>1</v>
      </c>
      <c r="F283" s="275">
        <v>1</v>
      </c>
      <c r="G283" s="274" t="s">
        <v>193</v>
      </c>
      <c r="H283" s="319">
        <v>250</v>
      </c>
      <c r="I283" s="279">
        <v>0</v>
      </c>
      <c r="J283" s="279">
        <v>0</v>
      </c>
      <c r="K283" s="279">
        <v>0</v>
      </c>
      <c r="L283" s="279">
        <v>0</v>
      </c>
    </row>
    <row r="284" spans="1:12" ht="25.5" hidden="1" customHeight="1">
      <c r="A284" s="272">
        <v>3</v>
      </c>
      <c r="B284" s="273">
        <v>2</v>
      </c>
      <c r="C284" s="273">
        <v>2</v>
      </c>
      <c r="D284" s="273">
        <v>2</v>
      </c>
      <c r="E284" s="273">
        <v>1</v>
      </c>
      <c r="F284" s="275">
        <v>2</v>
      </c>
      <c r="G284" s="276" t="s">
        <v>194</v>
      </c>
      <c r="H284" s="319">
        <v>251</v>
      </c>
      <c r="I284" s="279">
        <v>0</v>
      </c>
      <c r="J284" s="279">
        <v>0</v>
      </c>
      <c r="K284" s="279">
        <v>0</v>
      </c>
      <c r="L284" s="279">
        <v>0</v>
      </c>
    </row>
    <row r="285" spans="1:12" ht="25.5" hidden="1" customHeight="1">
      <c r="A285" s="272">
        <v>3</v>
      </c>
      <c r="B285" s="273">
        <v>2</v>
      </c>
      <c r="C285" s="273">
        <v>2</v>
      </c>
      <c r="D285" s="273">
        <v>3</v>
      </c>
      <c r="E285" s="273"/>
      <c r="F285" s="275"/>
      <c r="G285" s="274" t="s">
        <v>195</v>
      </c>
      <c r="H285" s="319">
        <v>252</v>
      </c>
      <c r="I285" s="261">
        <f>I286</f>
        <v>0</v>
      </c>
      <c r="J285" s="302">
        <f>J286</f>
        <v>0</v>
      </c>
      <c r="K285" s="262">
        <f>K286</f>
        <v>0</v>
      </c>
      <c r="L285" s="262">
        <f>L286</f>
        <v>0</v>
      </c>
    </row>
    <row r="286" spans="1:12" ht="25.5" hidden="1" customHeight="1">
      <c r="A286" s="267">
        <v>3</v>
      </c>
      <c r="B286" s="273">
        <v>2</v>
      </c>
      <c r="C286" s="273">
        <v>2</v>
      </c>
      <c r="D286" s="273">
        <v>3</v>
      </c>
      <c r="E286" s="273">
        <v>1</v>
      </c>
      <c r="F286" s="275"/>
      <c r="G286" s="274" t="s">
        <v>195</v>
      </c>
      <c r="H286" s="319">
        <v>253</v>
      </c>
      <c r="I286" s="261">
        <f>I287+I288</f>
        <v>0</v>
      </c>
      <c r="J286" s="261">
        <f>J287+J288</f>
        <v>0</v>
      </c>
      <c r="K286" s="261">
        <f>K287+K288</f>
        <v>0</v>
      </c>
      <c r="L286" s="261">
        <f>L287+L288</f>
        <v>0</v>
      </c>
    </row>
    <row r="287" spans="1:12" ht="25.5" hidden="1" customHeight="1">
      <c r="A287" s="267">
        <v>3</v>
      </c>
      <c r="B287" s="273">
        <v>2</v>
      </c>
      <c r="C287" s="273">
        <v>2</v>
      </c>
      <c r="D287" s="273">
        <v>3</v>
      </c>
      <c r="E287" s="273">
        <v>1</v>
      </c>
      <c r="F287" s="275">
        <v>1</v>
      </c>
      <c r="G287" s="274" t="s">
        <v>196</v>
      </c>
      <c r="H287" s="319">
        <v>254</v>
      </c>
      <c r="I287" s="279">
        <v>0</v>
      </c>
      <c r="J287" s="279">
        <v>0</v>
      </c>
      <c r="K287" s="279">
        <v>0</v>
      </c>
      <c r="L287" s="279">
        <v>0</v>
      </c>
    </row>
    <row r="288" spans="1:12" ht="25.5" hidden="1" customHeight="1">
      <c r="A288" s="267">
        <v>3</v>
      </c>
      <c r="B288" s="273">
        <v>2</v>
      </c>
      <c r="C288" s="273">
        <v>2</v>
      </c>
      <c r="D288" s="273">
        <v>3</v>
      </c>
      <c r="E288" s="273">
        <v>1</v>
      </c>
      <c r="F288" s="275">
        <v>2</v>
      </c>
      <c r="G288" s="274" t="s">
        <v>197</v>
      </c>
      <c r="H288" s="319">
        <v>255</v>
      </c>
      <c r="I288" s="279">
        <v>0</v>
      </c>
      <c r="J288" s="279">
        <v>0</v>
      </c>
      <c r="K288" s="279">
        <v>0</v>
      </c>
      <c r="L288" s="279">
        <v>0</v>
      </c>
    </row>
    <row r="289" spans="1:12" hidden="1">
      <c r="A289" s="272">
        <v>3</v>
      </c>
      <c r="B289" s="273">
        <v>2</v>
      </c>
      <c r="C289" s="273">
        <v>2</v>
      </c>
      <c r="D289" s="273">
        <v>4</v>
      </c>
      <c r="E289" s="273"/>
      <c r="F289" s="275"/>
      <c r="G289" s="274" t="s">
        <v>198</v>
      </c>
      <c r="H289" s="319">
        <v>256</v>
      </c>
      <c r="I289" s="261">
        <f>I290</f>
        <v>0</v>
      </c>
      <c r="J289" s="302">
        <f>J290</f>
        <v>0</v>
      </c>
      <c r="K289" s="262">
        <f>K290</f>
        <v>0</v>
      </c>
      <c r="L289" s="262">
        <f>L290</f>
        <v>0</v>
      </c>
    </row>
    <row r="290" spans="1:12" hidden="1">
      <c r="A290" s="272">
        <v>3</v>
      </c>
      <c r="B290" s="273">
        <v>2</v>
      </c>
      <c r="C290" s="273">
        <v>2</v>
      </c>
      <c r="D290" s="273">
        <v>4</v>
      </c>
      <c r="E290" s="273">
        <v>1</v>
      </c>
      <c r="F290" s="275"/>
      <c r="G290" s="274" t="s">
        <v>198</v>
      </c>
      <c r="H290" s="319">
        <v>257</v>
      </c>
      <c r="I290" s="261">
        <f>SUM(I291:I292)</f>
        <v>0</v>
      </c>
      <c r="J290" s="302">
        <f>SUM(J291:J292)</f>
        <v>0</v>
      </c>
      <c r="K290" s="262">
        <f>SUM(K291:K292)</f>
        <v>0</v>
      </c>
      <c r="L290" s="262">
        <f>SUM(L291:L292)</f>
        <v>0</v>
      </c>
    </row>
    <row r="291" spans="1:12" ht="25.5" hidden="1" customHeight="1">
      <c r="A291" s="272">
        <v>3</v>
      </c>
      <c r="B291" s="273">
        <v>2</v>
      </c>
      <c r="C291" s="273">
        <v>2</v>
      </c>
      <c r="D291" s="273">
        <v>4</v>
      </c>
      <c r="E291" s="273">
        <v>1</v>
      </c>
      <c r="F291" s="275">
        <v>1</v>
      </c>
      <c r="G291" s="274" t="s">
        <v>199</v>
      </c>
      <c r="H291" s="319">
        <v>258</v>
      </c>
      <c r="I291" s="279">
        <v>0</v>
      </c>
      <c r="J291" s="279">
        <v>0</v>
      </c>
      <c r="K291" s="279">
        <v>0</v>
      </c>
      <c r="L291" s="279">
        <v>0</v>
      </c>
    </row>
    <row r="292" spans="1:12" ht="25.5" hidden="1" customHeight="1">
      <c r="A292" s="267">
        <v>3</v>
      </c>
      <c r="B292" s="265">
        <v>2</v>
      </c>
      <c r="C292" s="265">
        <v>2</v>
      </c>
      <c r="D292" s="265">
        <v>4</v>
      </c>
      <c r="E292" s="265">
        <v>1</v>
      </c>
      <c r="F292" s="268">
        <v>2</v>
      </c>
      <c r="G292" s="276" t="s">
        <v>200</v>
      </c>
      <c r="H292" s="319">
        <v>259</v>
      </c>
      <c r="I292" s="279">
        <v>0</v>
      </c>
      <c r="J292" s="279">
        <v>0</v>
      </c>
      <c r="K292" s="279">
        <v>0</v>
      </c>
      <c r="L292" s="279">
        <v>0</v>
      </c>
    </row>
    <row r="293" spans="1:12" hidden="1">
      <c r="A293" s="272">
        <v>3</v>
      </c>
      <c r="B293" s="273">
        <v>2</v>
      </c>
      <c r="C293" s="273">
        <v>2</v>
      </c>
      <c r="D293" s="273">
        <v>5</v>
      </c>
      <c r="E293" s="273"/>
      <c r="F293" s="275"/>
      <c r="G293" s="274" t="s">
        <v>201</v>
      </c>
      <c r="H293" s="319">
        <v>260</v>
      </c>
      <c r="I293" s="261">
        <f t="shared" ref="I293:L294" si="26">I294</f>
        <v>0</v>
      </c>
      <c r="J293" s="302">
        <f t="shared" si="26"/>
        <v>0</v>
      </c>
      <c r="K293" s="262">
        <f t="shared" si="26"/>
        <v>0</v>
      </c>
      <c r="L293" s="262">
        <f t="shared" si="26"/>
        <v>0</v>
      </c>
    </row>
    <row r="294" spans="1:12" hidden="1">
      <c r="A294" s="272">
        <v>3</v>
      </c>
      <c r="B294" s="273">
        <v>2</v>
      </c>
      <c r="C294" s="273">
        <v>2</v>
      </c>
      <c r="D294" s="273">
        <v>5</v>
      </c>
      <c r="E294" s="273">
        <v>1</v>
      </c>
      <c r="F294" s="275"/>
      <c r="G294" s="274" t="s">
        <v>201</v>
      </c>
      <c r="H294" s="319">
        <v>261</v>
      </c>
      <c r="I294" s="261">
        <f t="shared" si="26"/>
        <v>0</v>
      </c>
      <c r="J294" s="302">
        <f t="shared" si="26"/>
        <v>0</v>
      </c>
      <c r="K294" s="262">
        <f t="shared" si="26"/>
        <v>0</v>
      </c>
      <c r="L294" s="262">
        <f t="shared" si="26"/>
        <v>0</v>
      </c>
    </row>
    <row r="295" spans="1:12" hidden="1">
      <c r="A295" s="272">
        <v>3</v>
      </c>
      <c r="B295" s="273">
        <v>2</v>
      </c>
      <c r="C295" s="273">
        <v>2</v>
      </c>
      <c r="D295" s="273">
        <v>5</v>
      </c>
      <c r="E295" s="273">
        <v>1</v>
      </c>
      <c r="F295" s="275">
        <v>1</v>
      </c>
      <c r="G295" s="274" t="s">
        <v>201</v>
      </c>
      <c r="H295" s="319">
        <v>262</v>
      </c>
      <c r="I295" s="279">
        <v>0</v>
      </c>
      <c r="J295" s="279">
        <v>0</v>
      </c>
      <c r="K295" s="279">
        <v>0</v>
      </c>
      <c r="L295" s="279">
        <v>0</v>
      </c>
    </row>
    <row r="296" spans="1:12" hidden="1">
      <c r="A296" s="272">
        <v>3</v>
      </c>
      <c r="B296" s="273">
        <v>2</v>
      </c>
      <c r="C296" s="273">
        <v>2</v>
      </c>
      <c r="D296" s="273">
        <v>6</v>
      </c>
      <c r="E296" s="273"/>
      <c r="F296" s="275"/>
      <c r="G296" s="274" t="s">
        <v>184</v>
      </c>
      <c r="H296" s="319">
        <v>263</v>
      </c>
      <c r="I296" s="261">
        <f t="shared" ref="I296:L297" si="27">I297</f>
        <v>0</v>
      </c>
      <c r="J296" s="338">
        <f t="shared" si="27"/>
        <v>0</v>
      </c>
      <c r="K296" s="262">
        <f t="shared" si="27"/>
        <v>0</v>
      </c>
      <c r="L296" s="262">
        <f t="shared" si="27"/>
        <v>0</v>
      </c>
    </row>
    <row r="297" spans="1:12" hidden="1">
      <c r="A297" s="272">
        <v>3</v>
      </c>
      <c r="B297" s="273">
        <v>2</v>
      </c>
      <c r="C297" s="273">
        <v>2</v>
      </c>
      <c r="D297" s="273">
        <v>6</v>
      </c>
      <c r="E297" s="273">
        <v>1</v>
      </c>
      <c r="F297" s="275"/>
      <c r="G297" s="274" t="s">
        <v>184</v>
      </c>
      <c r="H297" s="319">
        <v>264</v>
      </c>
      <c r="I297" s="261">
        <f t="shared" si="27"/>
        <v>0</v>
      </c>
      <c r="J297" s="338">
        <f t="shared" si="27"/>
        <v>0</v>
      </c>
      <c r="K297" s="262">
        <f t="shared" si="27"/>
        <v>0</v>
      </c>
      <c r="L297" s="262">
        <f t="shared" si="27"/>
        <v>0</v>
      </c>
    </row>
    <row r="298" spans="1:12" hidden="1">
      <c r="A298" s="272">
        <v>3</v>
      </c>
      <c r="B298" s="294">
        <v>2</v>
      </c>
      <c r="C298" s="294">
        <v>2</v>
      </c>
      <c r="D298" s="273">
        <v>6</v>
      </c>
      <c r="E298" s="294">
        <v>1</v>
      </c>
      <c r="F298" s="295">
        <v>1</v>
      </c>
      <c r="G298" s="296" t="s">
        <v>184</v>
      </c>
      <c r="H298" s="319">
        <v>265</v>
      </c>
      <c r="I298" s="279">
        <v>0</v>
      </c>
      <c r="J298" s="279">
        <v>0</v>
      </c>
      <c r="K298" s="279">
        <v>0</v>
      </c>
      <c r="L298" s="279">
        <v>0</v>
      </c>
    </row>
    <row r="299" spans="1:12" hidden="1">
      <c r="A299" s="276">
        <v>3</v>
      </c>
      <c r="B299" s="272">
        <v>2</v>
      </c>
      <c r="C299" s="273">
        <v>2</v>
      </c>
      <c r="D299" s="273">
        <v>7</v>
      </c>
      <c r="E299" s="273"/>
      <c r="F299" s="275"/>
      <c r="G299" s="274" t="s">
        <v>185</v>
      </c>
      <c r="H299" s="319">
        <v>266</v>
      </c>
      <c r="I299" s="261">
        <f>I300</f>
        <v>0</v>
      </c>
      <c r="J299" s="338">
        <f>J300</f>
        <v>0</v>
      </c>
      <c r="K299" s="262">
        <f>K300</f>
        <v>0</v>
      </c>
      <c r="L299" s="262">
        <f>L300</f>
        <v>0</v>
      </c>
    </row>
    <row r="300" spans="1:12" hidden="1">
      <c r="A300" s="276">
        <v>3</v>
      </c>
      <c r="B300" s="272">
        <v>2</v>
      </c>
      <c r="C300" s="273">
        <v>2</v>
      </c>
      <c r="D300" s="273">
        <v>7</v>
      </c>
      <c r="E300" s="273">
        <v>1</v>
      </c>
      <c r="F300" s="275"/>
      <c r="G300" s="274" t="s">
        <v>185</v>
      </c>
      <c r="H300" s="319">
        <v>267</v>
      </c>
      <c r="I300" s="261">
        <f>I301+I302</f>
        <v>0</v>
      </c>
      <c r="J300" s="261">
        <f>J301+J302</f>
        <v>0</v>
      </c>
      <c r="K300" s="261">
        <f>K301+K302</f>
        <v>0</v>
      </c>
      <c r="L300" s="261">
        <f>L301+L302</f>
        <v>0</v>
      </c>
    </row>
    <row r="301" spans="1:12" ht="25.5" hidden="1" customHeight="1">
      <c r="A301" s="276">
        <v>3</v>
      </c>
      <c r="B301" s="272">
        <v>2</v>
      </c>
      <c r="C301" s="272">
        <v>2</v>
      </c>
      <c r="D301" s="273">
        <v>7</v>
      </c>
      <c r="E301" s="273">
        <v>1</v>
      </c>
      <c r="F301" s="275">
        <v>1</v>
      </c>
      <c r="G301" s="274" t="s">
        <v>186</v>
      </c>
      <c r="H301" s="319">
        <v>268</v>
      </c>
      <c r="I301" s="279">
        <v>0</v>
      </c>
      <c r="J301" s="279">
        <v>0</v>
      </c>
      <c r="K301" s="279">
        <v>0</v>
      </c>
      <c r="L301" s="279">
        <v>0</v>
      </c>
    </row>
    <row r="302" spans="1:12" ht="25.5" hidden="1" customHeight="1">
      <c r="A302" s="276">
        <v>3</v>
      </c>
      <c r="B302" s="272">
        <v>2</v>
      </c>
      <c r="C302" s="272">
        <v>2</v>
      </c>
      <c r="D302" s="273">
        <v>7</v>
      </c>
      <c r="E302" s="273">
        <v>1</v>
      </c>
      <c r="F302" s="275">
        <v>2</v>
      </c>
      <c r="G302" s="274" t="s">
        <v>187</v>
      </c>
      <c r="H302" s="319">
        <v>269</v>
      </c>
      <c r="I302" s="279">
        <v>0</v>
      </c>
      <c r="J302" s="279">
        <v>0</v>
      </c>
      <c r="K302" s="279">
        <v>0</v>
      </c>
      <c r="L302" s="279">
        <v>0</v>
      </c>
    </row>
    <row r="303" spans="1:12" ht="25.5" hidden="1" customHeight="1">
      <c r="A303" s="280">
        <v>3</v>
      </c>
      <c r="B303" s="280">
        <v>3</v>
      </c>
      <c r="C303" s="257"/>
      <c r="D303" s="258"/>
      <c r="E303" s="258"/>
      <c r="F303" s="260"/>
      <c r="G303" s="259" t="s">
        <v>202</v>
      </c>
      <c r="H303" s="319">
        <v>270</v>
      </c>
      <c r="I303" s="261">
        <f>SUM(I304+I336)</f>
        <v>0</v>
      </c>
      <c r="J303" s="338">
        <f>SUM(J304+J336)</f>
        <v>0</v>
      </c>
      <c r="K303" s="262">
        <f>SUM(K304+K336)</f>
        <v>0</v>
      </c>
      <c r="L303" s="262">
        <f>SUM(L304+L336)</f>
        <v>0</v>
      </c>
    </row>
    <row r="304" spans="1:12" ht="38.25" hidden="1" customHeight="1">
      <c r="A304" s="276">
        <v>3</v>
      </c>
      <c r="B304" s="276">
        <v>3</v>
      </c>
      <c r="C304" s="272">
        <v>1</v>
      </c>
      <c r="D304" s="273"/>
      <c r="E304" s="273"/>
      <c r="F304" s="275"/>
      <c r="G304" s="274" t="s">
        <v>203</v>
      </c>
      <c r="H304" s="319">
        <v>271</v>
      </c>
      <c r="I304" s="261">
        <f>SUM(I305+I314+I318+I322+I326+I329+I332)</f>
        <v>0</v>
      </c>
      <c r="J304" s="338">
        <f>SUM(J305+J314+J318+J322+J326+J329+J332)</f>
        <v>0</v>
      </c>
      <c r="K304" s="262">
        <f>SUM(K305+K314+K318+K322+K326+K329+K332)</f>
        <v>0</v>
      </c>
      <c r="L304" s="262">
        <f>SUM(L305+L314+L318+L322+L326+L329+L332)</f>
        <v>0</v>
      </c>
    </row>
    <row r="305" spans="1:12" hidden="1">
      <c r="A305" s="276">
        <v>3</v>
      </c>
      <c r="B305" s="276">
        <v>3</v>
      </c>
      <c r="C305" s="272">
        <v>1</v>
      </c>
      <c r="D305" s="273">
        <v>1</v>
      </c>
      <c r="E305" s="273"/>
      <c r="F305" s="275"/>
      <c r="G305" s="274" t="s">
        <v>189</v>
      </c>
      <c r="H305" s="319">
        <v>272</v>
      </c>
      <c r="I305" s="261">
        <f>SUM(I306+I308+I311)</f>
        <v>0</v>
      </c>
      <c r="J305" s="261">
        <f>SUM(J306+J308+J311)</f>
        <v>0</v>
      </c>
      <c r="K305" s="261">
        <f>SUM(K306+K308+K311)</f>
        <v>0</v>
      </c>
      <c r="L305" s="261">
        <f>SUM(L306+L308+L311)</f>
        <v>0</v>
      </c>
    </row>
    <row r="306" spans="1:12" hidden="1">
      <c r="A306" s="276">
        <v>3</v>
      </c>
      <c r="B306" s="276">
        <v>3</v>
      </c>
      <c r="C306" s="272">
        <v>1</v>
      </c>
      <c r="D306" s="273">
        <v>1</v>
      </c>
      <c r="E306" s="273">
        <v>1</v>
      </c>
      <c r="F306" s="275"/>
      <c r="G306" s="274" t="s">
        <v>167</v>
      </c>
      <c r="H306" s="319">
        <v>273</v>
      </c>
      <c r="I306" s="261">
        <f>SUM(I307:I307)</f>
        <v>0</v>
      </c>
      <c r="J306" s="338">
        <f>SUM(J307:J307)</f>
        <v>0</v>
      </c>
      <c r="K306" s="262">
        <f>SUM(K307:K307)</f>
        <v>0</v>
      </c>
      <c r="L306" s="262">
        <f>SUM(L307:L307)</f>
        <v>0</v>
      </c>
    </row>
    <row r="307" spans="1:12" hidden="1">
      <c r="A307" s="276">
        <v>3</v>
      </c>
      <c r="B307" s="276">
        <v>3</v>
      </c>
      <c r="C307" s="272">
        <v>1</v>
      </c>
      <c r="D307" s="273">
        <v>1</v>
      </c>
      <c r="E307" s="273">
        <v>1</v>
      </c>
      <c r="F307" s="275">
        <v>1</v>
      </c>
      <c r="G307" s="274" t="s">
        <v>167</v>
      </c>
      <c r="H307" s="319">
        <v>274</v>
      </c>
      <c r="I307" s="279">
        <v>0</v>
      </c>
      <c r="J307" s="279">
        <v>0</v>
      </c>
      <c r="K307" s="279">
        <v>0</v>
      </c>
      <c r="L307" s="279">
        <v>0</v>
      </c>
    </row>
    <row r="308" spans="1:12" hidden="1">
      <c r="A308" s="276">
        <v>3</v>
      </c>
      <c r="B308" s="276">
        <v>3</v>
      </c>
      <c r="C308" s="272">
        <v>1</v>
      </c>
      <c r="D308" s="273">
        <v>1</v>
      </c>
      <c r="E308" s="273">
        <v>2</v>
      </c>
      <c r="F308" s="275"/>
      <c r="G308" s="274" t="s">
        <v>190</v>
      </c>
      <c r="H308" s="319">
        <v>275</v>
      </c>
      <c r="I308" s="261">
        <f>SUM(I309:I310)</f>
        <v>0</v>
      </c>
      <c r="J308" s="261">
        <f>SUM(J309:J310)</f>
        <v>0</v>
      </c>
      <c r="K308" s="261">
        <f>SUM(K309:K310)</f>
        <v>0</v>
      </c>
      <c r="L308" s="261">
        <f>SUM(L309:L310)</f>
        <v>0</v>
      </c>
    </row>
    <row r="309" spans="1:12" hidden="1">
      <c r="A309" s="276">
        <v>3</v>
      </c>
      <c r="B309" s="276">
        <v>3</v>
      </c>
      <c r="C309" s="272">
        <v>1</v>
      </c>
      <c r="D309" s="273">
        <v>1</v>
      </c>
      <c r="E309" s="273">
        <v>2</v>
      </c>
      <c r="F309" s="275">
        <v>1</v>
      </c>
      <c r="G309" s="274" t="s">
        <v>169</v>
      </c>
      <c r="H309" s="319">
        <v>276</v>
      </c>
      <c r="I309" s="279">
        <v>0</v>
      </c>
      <c r="J309" s="279">
        <v>0</v>
      </c>
      <c r="K309" s="279">
        <v>0</v>
      </c>
      <c r="L309" s="279">
        <v>0</v>
      </c>
    </row>
    <row r="310" spans="1:12" hidden="1">
      <c r="A310" s="276">
        <v>3</v>
      </c>
      <c r="B310" s="276">
        <v>3</v>
      </c>
      <c r="C310" s="272">
        <v>1</v>
      </c>
      <c r="D310" s="273">
        <v>1</v>
      </c>
      <c r="E310" s="273">
        <v>2</v>
      </c>
      <c r="F310" s="275">
        <v>2</v>
      </c>
      <c r="G310" s="274" t="s">
        <v>170</v>
      </c>
      <c r="H310" s="319">
        <v>277</v>
      </c>
      <c r="I310" s="279">
        <v>0</v>
      </c>
      <c r="J310" s="279">
        <v>0</v>
      </c>
      <c r="K310" s="279">
        <v>0</v>
      </c>
      <c r="L310" s="279">
        <v>0</v>
      </c>
    </row>
    <row r="311" spans="1:12" hidden="1">
      <c r="A311" s="276">
        <v>3</v>
      </c>
      <c r="B311" s="276">
        <v>3</v>
      </c>
      <c r="C311" s="272">
        <v>1</v>
      </c>
      <c r="D311" s="273">
        <v>1</v>
      </c>
      <c r="E311" s="273">
        <v>3</v>
      </c>
      <c r="F311" s="275"/>
      <c r="G311" s="274" t="s">
        <v>171</v>
      </c>
      <c r="H311" s="319">
        <v>278</v>
      </c>
      <c r="I311" s="261">
        <f>SUM(I312:I313)</f>
        <v>0</v>
      </c>
      <c r="J311" s="261">
        <f>SUM(J312:J313)</f>
        <v>0</v>
      </c>
      <c r="K311" s="261">
        <f>SUM(K312:K313)</f>
        <v>0</v>
      </c>
      <c r="L311" s="261">
        <f>SUM(L312:L313)</f>
        <v>0</v>
      </c>
    </row>
    <row r="312" spans="1:12" hidden="1">
      <c r="A312" s="276">
        <v>3</v>
      </c>
      <c r="B312" s="276">
        <v>3</v>
      </c>
      <c r="C312" s="272">
        <v>1</v>
      </c>
      <c r="D312" s="273">
        <v>1</v>
      </c>
      <c r="E312" s="273">
        <v>3</v>
      </c>
      <c r="F312" s="275">
        <v>1</v>
      </c>
      <c r="G312" s="274" t="s">
        <v>172</v>
      </c>
      <c r="H312" s="319">
        <v>279</v>
      </c>
      <c r="I312" s="279">
        <v>0</v>
      </c>
      <c r="J312" s="279">
        <v>0</v>
      </c>
      <c r="K312" s="279">
        <v>0</v>
      </c>
      <c r="L312" s="279">
        <v>0</v>
      </c>
    </row>
    <row r="313" spans="1:12" hidden="1">
      <c r="A313" s="276">
        <v>3</v>
      </c>
      <c r="B313" s="276">
        <v>3</v>
      </c>
      <c r="C313" s="272">
        <v>1</v>
      </c>
      <c r="D313" s="273">
        <v>1</v>
      </c>
      <c r="E313" s="273">
        <v>3</v>
      </c>
      <c r="F313" s="275">
        <v>2</v>
      </c>
      <c r="G313" s="274" t="s">
        <v>191</v>
      </c>
      <c r="H313" s="319">
        <v>280</v>
      </c>
      <c r="I313" s="279">
        <v>0</v>
      </c>
      <c r="J313" s="279">
        <v>0</v>
      </c>
      <c r="K313" s="279">
        <v>0</v>
      </c>
      <c r="L313" s="279">
        <v>0</v>
      </c>
    </row>
    <row r="314" spans="1:12" hidden="1">
      <c r="A314" s="292">
        <v>3</v>
      </c>
      <c r="B314" s="267">
        <v>3</v>
      </c>
      <c r="C314" s="272">
        <v>1</v>
      </c>
      <c r="D314" s="273">
        <v>2</v>
      </c>
      <c r="E314" s="273"/>
      <c r="F314" s="275"/>
      <c r="G314" s="274" t="s">
        <v>204</v>
      </c>
      <c r="H314" s="319">
        <v>281</v>
      </c>
      <c r="I314" s="261">
        <f>I315</f>
        <v>0</v>
      </c>
      <c r="J314" s="338">
        <f>J315</f>
        <v>0</v>
      </c>
      <c r="K314" s="262">
        <f>K315</f>
        <v>0</v>
      </c>
      <c r="L314" s="262">
        <f>L315</f>
        <v>0</v>
      </c>
    </row>
    <row r="315" spans="1:12" hidden="1">
      <c r="A315" s="292">
        <v>3</v>
      </c>
      <c r="B315" s="292">
        <v>3</v>
      </c>
      <c r="C315" s="267">
        <v>1</v>
      </c>
      <c r="D315" s="265">
        <v>2</v>
      </c>
      <c r="E315" s="265">
        <v>1</v>
      </c>
      <c r="F315" s="268"/>
      <c r="G315" s="274" t="s">
        <v>204</v>
      </c>
      <c r="H315" s="319">
        <v>282</v>
      </c>
      <c r="I315" s="282">
        <f>SUM(I316:I317)</f>
        <v>0</v>
      </c>
      <c r="J315" s="339">
        <f>SUM(J316:J317)</f>
        <v>0</v>
      </c>
      <c r="K315" s="283">
        <f>SUM(K316:K317)</f>
        <v>0</v>
      </c>
      <c r="L315" s="283">
        <f>SUM(L316:L317)</f>
        <v>0</v>
      </c>
    </row>
    <row r="316" spans="1:12" ht="25.5" hidden="1" customHeight="1">
      <c r="A316" s="276">
        <v>3</v>
      </c>
      <c r="B316" s="276">
        <v>3</v>
      </c>
      <c r="C316" s="272">
        <v>1</v>
      </c>
      <c r="D316" s="273">
        <v>2</v>
      </c>
      <c r="E316" s="273">
        <v>1</v>
      </c>
      <c r="F316" s="275">
        <v>1</v>
      </c>
      <c r="G316" s="274" t="s">
        <v>205</v>
      </c>
      <c r="H316" s="319">
        <v>283</v>
      </c>
      <c r="I316" s="279">
        <v>0</v>
      </c>
      <c r="J316" s="279">
        <v>0</v>
      </c>
      <c r="K316" s="279">
        <v>0</v>
      </c>
      <c r="L316" s="279">
        <v>0</v>
      </c>
    </row>
    <row r="317" spans="1:12" hidden="1">
      <c r="A317" s="284">
        <v>3</v>
      </c>
      <c r="B317" s="322">
        <v>3</v>
      </c>
      <c r="C317" s="293">
        <v>1</v>
      </c>
      <c r="D317" s="294">
        <v>2</v>
      </c>
      <c r="E317" s="294">
        <v>1</v>
      </c>
      <c r="F317" s="295">
        <v>2</v>
      </c>
      <c r="G317" s="296" t="s">
        <v>206</v>
      </c>
      <c r="H317" s="319">
        <v>284</v>
      </c>
      <c r="I317" s="279">
        <v>0</v>
      </c>
      <c r="J317" s="279">
        <v>0</v>
      </c>
      <c r="K317" s="279">
        <v>0</v>
      </c>
      <c r="L317" s="279">
        <v>0</v>
      </c>
    </row>
    <row r="318" spans="1:12" ht="25.5" hidden="1" customHeight="1">
      <c r="A318" s="272">
        <v>3</v>
      </c>
      <c r="B318" s="274">
        <v>3</v>
      </c>
      <c r="C318" s="272">
        <v>1</v>
      </c>
      <c r="D318" s="273">
        <v>3</v>
      </c>
      <c r="E318" s="273"/>
      <c r="F318" s="275"/>
      <c r="G318" s="274" t="s">
        <v>207</v>
      </c>
      <c r="H318" s="319">
        <v>285</v>
      </c>
      <c r="I318" s="261">
        <f>I319</f>
        <v>0</v>
      </c>
      <c r="J318" s="338">
        <f>J319</f>
        <v>0</v>
      </c>
      <c r="K318" s="262">
        <f>K319</f>
        <v>0</v>
      </c>
      <c r="L318" s="262">
        <f>L319</f>
        <v>0</v>
      </c>
    </row>
    <row r="319" spans="1:12" ht="25.5" hidden="1" customHeight="1">
      <c r="A319" s="272">
        <v>3</v>
      </c>
      <c r="B319" s="296">
        <v>3</v>
      </c>
      <c r="C319" s="293">
        <v>1</v>
      </c>
      <c r="D319" s="294">
        <v>3</v>
      </c>
      <c r="E319" s="294">
        <v>1</v>
      </c>
      <c r="F319" s="295"/>
      <c r="G319" s="274" t="s">
        <v>207</v>
      </c>
      <c r="H319" s="319">
        <v>286</v>
      </c>
      <c r="I319" s="262">
        <f>I320+I321</f>
        <v>0</v>
      </c>
      <c r="J319" s="262">
        <f>J320+J321</f>
        <v>0</v>
      </c>
      <c r="K319" s="262">
        <f>K320+K321</f>
        <v>0</v>
      </c>
      <c r="L319" s="262">
        <f>L320+L321</f>
        <v>0</v>
      </c>
    </row>
    <row r="320" spans="1:12" ht="25.5" hidden="1" customHeight="1">
      <c r="A320" s="272">
        <v>3</v>
      </c>
      <c r="B320" s="274">
        <v>3</v>
      </c>
      <c r="C320" s="272">
        <v>1</v>
      </c>
      <c r="D320" s="273">
        <v>3</v>
      </c>
      <c r="E320" s="273">
        <v>1</v>
      </c>
      <c r="F320" s="275">
        <v>1</v>
      </c>
      <c r="G320" s="274" t="s">
        <v>208</v>
      </c>
      <c r="H320" s="319">
        <v>287</v>
      </c>
      <c r="I320" s="327">
        <v>0</v>
      </c>
      <c r="J320" s="327">
        <v>0</v>
      </c>
      <c r="K320" s="327">
        <v>0</v>
      </c>
      <c r="L320" s="326">
        <v>0</v>
      </c>
    </row>
    <row r="321" spans="1:12" ht="25.5" hidden="1" customHeight="1">
      <c r="A321" s="272">
        <v>3</v>
      </c>
      <c r="B321" s="274">
        <v>3</v>
      </c>
      <c r="C321" s="272">
        <v>1</v>
      </c>
      <c r="D321" s="273">
        <v>3</v>
      </c>
      <c r="E321" s="273">
        <v>1</v>
      </c>
      <c r="F321" s="275">
        <v>2</v>
      </c>
      <c r="G321" s="274" t="s">
        <v>209</v>
      </c>
      <c r="H321" s="319">
        <v>288</v>
      </c>
      <c r="I321" s="279">
        <v>0</v>
      </c>
      <c r="J321" s="279">
        <v>0</v>
      </c>
      <c r="K321" s="279">
        <v>0</v>
      </c>
      <c r="L321" s="279">
        <v>0</v>
      </c>
    </row>
    <row r="322" spans="1:12" hidden="1">
      <c r="A322" s="272">
        <v>3</v>
      </c>
      <c r="B322" s="274">
        <v>3</v>
      </c>
      <c r="C322" s="272">
        <v>1</v>
      </c>
      <c r="D322" s="273">
        <v>4</v>
      </c>
      <c r="E322" s="273"/>
      <c r="F322" s="275"/>
      <c r="G322" s="274" t="s">
        <v>210</v>
      </c>
      <c r="H322" s="319">
        <v>289</v>
      </c>
      <c r="I322" s="261">
        <f>I323</f>
        <v>0</v>
      </c>
      <c r="J322" s="338">
        <f>J323</f>
        <v>0</v>
      </c>
      <c r="K322" s="262">
        <f>K323</f>
        <v>0</v>
      </c>
      <c r="L322" s="262">
        <f>L323</f>
        <v>0</v>
      </c>
    </row>
    <row r="323" spans="1:12" hidden="1">
      <c r="A323" s="276">
        <v>3</v>
      </c>
      <c r="B323" s="272">
        <v>3</v>
      </c>
      <c r="C323" s="273">
        <v>1</v>
      </c>
      <c r="D323" s="273">
        <v>4</v>
      </c>
      <c r="E323" s="273">
        <v>1</v>
      </c>
      <c r="F323" s="275"/>
      <c r="G323" s="274" t="s">
        <v>210</v>
      </c>
      <c r="H323" s="319">
        <v>290</v>
      </c>
      <c r="I323" s="261">
        <f>SUM(I324:I325)</f>
        <v>0</v>
      </c>
      <c r="J323" s="261">
        <f>SUM(J324:J325)</f>
        <v>0</v>
      </c>
      <c r="K323" s="261">
        <f>SUM(K324:K325)</f>
        <v>0</v>
      </c>
      <c r="L323" s="261">
        <f>SUM(L324:L325)</f>
        <v>0</v>
      </c>
    </row>
    <row r="324" spans="1:12" hidden="1">
      <c r="A324" s="276">
        <v>3</v>
      </c>
      <c r="B324" s="272">
        <v>3</v>
      </c>
      <c r="C324" s="273">
        <v>1</v>
      </c>
      <c r="D324" s="273">
        <v>4</v>
      </c>
      <c r="E324" s="273">
        <v>1</v>
      </c>
      <c r="F324" s="275">
        <v>1</v>
      </c>
      <c r="G324" s="274" t="s">
        <v>211</v>
      </c>
      <c r="H324" s="319">
        <v>291</v>
      </c>
      <c r="I324" s="278">
        <v>0</v>
      </c>
      <c r="J324" s="279">
        <v>0</v>
      </c>
      <c r="K324" s="279">
        <v>0</v>
      </c>
      <c r="L324" s="278">
        <v>0</v>
      </c>
    </row>
    <row r="325" spans="1:12" hidden="1">
      <c r="A325" s="272">
        <v>3</v>
      </c>
      <c r="B325" s="273">
        <v>3</v>
      </c>
      <c r="C325" s="273">
        <v>1</v>
      </c>
      <c r="D325" s="273">
        <v>4</v>
      </c>
      <c r="E325" s="273">
        <v>1</v>
      </c>
      <c r="F325" s="275">
        <v>2</v>
      </c>
      <c r="G325" s="274" t="s">
        <v>212</v>
      </c>
      <c r="H325" s="319">
        <v>292</v>
      </c>
      <c r="I325" s="279">
        <v>0</v>
      </c>
      <c r="J325" s="327">
        <v>0</v>
      </c>
      <c r="K325" s="327">
        <v>0</v>
      </c>
      <c r="L325" s="326">
        <v>0</v>
      </c>
    </row>
    <row r="326" spans="1:12" hidden="1">
      <c r="A326" s="272">
        <v>3</v>
      </c>
      <c r="B326" s="273">
        <v>3</v>
      </c>
      <c r="C326" s="273">
        <v>1</v>
      </c>
      <c r="D326" s="273">
        <v>5</v>
      </c>
      <c r="E326" s="273"/>
      <c r="F326" s="275"/>
      <c r="G326" s="274" t="s">
        <v>213</v>
      </c>
      <c r="H326" s="319">
        <v>293</v>
      </c>
      <c r="I326" s="283">
        <f t="shared" ref="I326:L327" si="28">I327</f>
        <v>0</v>
      </c>
      <c r="J326" s="338">
        <f t="shared" si="28"/>
        <v>0</v>
      </c>
      <c r="K326" s="262">
        <f t="shared" si="28"/>
        <v>0</v>
      </c>
      <c r="L326" s="262">
        <f t="shared" si="28"/>
        <v>0</v>
      </c>
    </row>
    <row r="327" spans="1:12" hidden="1">
      <c r="A327" s="267">
        <v>3</v>
      </c>
      <c r="B327" s="294">
        <v>3</v>
      </c>
      <c r="C327" s="294">
        <v>1</v>
      </c>
      <c r="D327" s="294">
        <v>5</v>
      </c>
      <c r="E327" s="294">
        <v>1</v>
      </c>
      <c r="F327" s="295"/>
      <c r="G327" s="274" t="s">
        <v>213</v>
      </c>
      <c r="H327" s="319">
        <v>294</v>
      </c>
      <c r="I327" s="262">
        <f t="shared" si="28"/>
        <v>0</v>
      </c>
      <c r="J327" s="339">
        <f t="shared" si="28"/>
        <v>0</v>
      </c>
      <c r="K327" s="283">
        <f t="shared" si="28"/>
        <v>0</v>
      </c>
      <c r="L327" s="283">
        <f t="shared" si="28"/>
        <v>0</v>
      </c>
    </row>
    <row r="328" spans="1:12" hidden="1">
      <c r="A328" s="272">
        <v>3</v>
      </c>
      <c r="B328" s="273">
        <v>3</v>
      </c>
      <c r="C328" s="273">
        <v>1</v>
      </c>
      <c r="D328" s="273">
        <v>5</v>
      </c>
      <c r="E328" s="273">
        <v>1</v>
      </c>
      <c r="F328" s="275">
        <v>1</v>
      </c>
      <c r="G328" s="274" t="s">
        <v>214</v>
      </c>
      <c r="H328" s="319">
        <v>295</v>
      </c>
      <c r="I328" s="279">
        <v>0</v>
      </c>
      <c r="J328" s="327">
        <v>0</v>
      </c>
      <c r="K328" s="327">
        <v>0</v>
      </c>
      <c r="L328" s="326">
        <v>0</v>
      </c>
    </row>
    <row r="329" spans="1:12" hidden="1">
      <c r="A329" s="272">
        <v>3</v>
      </c>
      <c r="B329" s="273">
        <v>3</v>
      </c>
      <c r="C329" s="273">
        <v>1</v>
      </c>
      <c r="D329" s="273">
        <v>6</v>
      </c>
      <c r="E329" s="273"/>
      <c r="F329" s="275"/>
      <c r="G329" s="274" t="s">
        <v>184</v>
      </c>
      <c r="H329" s="319">
        <v>296</v>
      </c>
      <c r="I329" s="262">
        <f t="shared" ref="I329:L330" si="29">I330</f>
        <v>0</v>
      </c>
      <c r="J329" s="338">
        <f t="shared" si="29"/>
        <v>0</v>
      </c>
      <c r="K329" s="262">
        <f t="shared" si="29"/>
        <v>0</v>
      </c>
      <c r="L329" s="262">
        <f t="shared" si="29"/>
        <v>0</v>
      </c>
    </row>
    <row r="330" spans="1:12" hidden="1">
      <c r="A330" s="272">
        <v>3</v>
      </c>
      <c r="B330" s="273">
        <v>3</v>
      </c>
      <c r="C330" s="273">
        <v>1</v>
      </c>
      <c r="D330" s="273">
        <v>6</v>
      </c>
      <c r="E330" s="273">
        <v>1</v>
      </c>
      <c r="F330" s="275"/>
      <c r="G330" s="274" t="s">
        <v>184</v>
      </c>
      <c r="H330" s="319">
        <v>297</v>
      </c>
      <c r="I330" s="261">
        <f t="shared" si="29"/>
        <v>0</v>
      </c>
      <c r="J330" s="338">
        <f t="shared" si="29"/>
        <v>0</v>
      </c>
      <c r="K330" s="262">
        <f t="shared" si="29"/>
        <v>0</v>
      </c>
      <c r="L330" s="262">
        <f t="shared" si="29"/>
        <v>0</v>
      </c>
    </row>
    <row r="331" spans="1:12" hidden="1">
      <c r="A331" s="272">
        <v>3</v>
      </c>
      <c r="B331" s="273">
        <v>3</v>
      </c>
      <c r="C331" s="273">
        <v>1</v>
      </c>
      <c r="D331" s="273">
        <v>6</v>
      </c>
      <c r="E331" s="273">
        <v>1</v>
      </c>
      <c r="F331" s="275">
        <v>1</v>
      </c>
      <c r="G331" s="274" t="s">
        <v>184</v>
      </c>
      <c r="H331" s="319">
        <v>298</v>
      </c>
      <c r="I331" s="327">
        <v>0</v>
      </c>
      <c r="J331" s="327">
        <v>0</v>
      </c>
      <c r="K331" s="327">
        <v>0</v>
      </c>
      <c r="L331" s="326">
        <v>0</v>
      </c>
    </row>
    <row r="332" spans="1:12" hidden="1">
      <c r="A332" s="272">
        <v>3</v>
      </c>
      <c r="B332" s="273">
        <v>3</v>
      </c>
      <c r="C332" s="273">
        <v>1</v>
      </c>
      <c r="D332" s="273">
        <v>7</v>
      </c>
      <c r="E332" s="273"/>
      <c r="F332" s="275"/>
      <c r="G332" s="274" t="s">
        <v>215</v>
      </c>
      <c r="H332" s="319">
        <v>299</v>
      </c>
      <c r="I332" s="261">
        <f>I333</f>
        <v>0</v>
      </c>
      <c r="J332" s="338">
        <f>J333</f>
        <v>0</v>
      </c>
      <c r="K332" s="262">
        <f>K333</f>
        <v>0</v>
      </c>
      <c r="L332" s="262">
        <f>L333</f>
        <v>0</v>
      </c>
    </row>
    <row r="333" spans="1:12" hidden="1">
      <c r="A333" s="272">
        <v>3</v>
      </c>
      <c r="B333" s="273">
        <v>3</v>
      </c>
      <c r="C333" s="273">
        <v>1</v>
      </c>
      <c r="D333" s="273">
        <v>7</v>
      </c>
      <c r="E333" s="273">
        <v>1</v>
      </c>
      <c r="F333" s="275"/>
      <c r="G333" s="274" t="s">
        <v>215</v>
      </c>
      <c r="H333" s="319">
        <v>300</v>
      </c>
      <c r="I333" s="261">
        <f>I334+I335</f>
        <v>0</v>
      </c>
      <c r="J333" s="261">
        <f>J334+J335</f>
        <v>0</v>
      </c>
      <c r="K333" s="261">
        <f>K334+K335</f>
        <v>0</v>
      </c>
      <c r="L333" s="261">
        <f>L334+L335</f>
        <v>0</v>
      </c>
    </row>
    <row r="334" spans="1:12" ht="25.5" hidden="1" customHeight="1">
      <c r="A334" s="272">
        <v>3</v>
      </c>
      <c r="B334" s="273">
        <v>3</v>
      </c>
      <c r="C334" s="273">
        <v>1</v>
      </c>
      <c r="D334" s="273">
        <v>7</v>
      </c>
      <c r="E334" s="273">
        <v>1</v>
      </c>
      <c r="F334" s="275">
        <v>1</v>
      </c>
      <c r="G334" s="274" t="s">
        <v>216</v>
      </c>
      <c r="H334" s="319">
        <v>301</v>
      </c>
      <c r="I334" s="327">
        <v>0</v>
      </c>
      <c r="J334" s="327">
        <v>0</v>
      </c>
      <c r="K334" s="327">
        <v>0</v>
      </c>
      <c r="L334" s="326">
        <v>0</v>
      </c>
    </row>
    <row r="335" spans="1:12" ht="25.5" hidden="1" customHeight="1">
      <c r="A335" s="272">
        <v>3</v>
      </c>
      <c r="B335" s="273">
        <v>3</v>
      </c>
      <c r="C335" s="273">
        <v>1</v>
      </c>
      <c r="D335" s="273">
        <v>7</v>
      </c>
      <c r="E335" s="273">
        <v>1</v>
      </c>
      <c r="F335" s="275">
        <v>2</v>
      </c>
      <c r="G335" s="274" t="s">
        <v>217</v>
      </c>
      <c r="H335" s="319">
        <v>302</v>
      </c>
      <c r="I335" s="279">
        <v>0</v>
      </c>
      <c r="J335" s="279">
        <v>0</v>
      </c>
      <c r="K335" s="279">
        <v>0</v>
      </c>
      <c r="L335" s="279">
        <v>0</v>
      </c>
    </row>
    <row r="336" spans="1:12" ht="38.25" hidden="1" customHeight="1">
      <c r="A336" s="272">
        <v>3</v>
      </c>
      <c r="B336" s="273">
        <v>3</v>
      </c>
      <c r="C336" s="273">
        <v>2</v>
      </c>
      <c r="D336" s="273"/>
      <c r="E336" s="273"/>
      <c r="F336" s="275"/>
      <c r="G336" s="274" t="s">
        <v>218</v>
      </c>
      <c r="H336" s="319">
        <v>303</v>
      </c>
      <c r="I336" s="261">
        <f>SUM(I337+I346+I350+I354+I358+I361+I364)</f>
        <v>0</v>
      </c>
      <c r="J336" s="338">
        <f>SUM(J337+J346+J350+J354+J358+J361+J364)</f>
        <v>0</v>
      </c>
      <c r="K336" s="262">
        <f>SUM(K337+K346+K350+K354+K358+K361+K364)</f>
        <v>0</v>
      </c>
      <c r="L336" s="262">
        <f>SUM(L337+L346+L350+L354+L358+L361+L364)</f>
        <v>0</v>
      </c>
    </row>
    <row r="337" spans="1:15" hidden="1">
      <c r="A337" s="272">
        <v>3</v>
      </c>
      <c r="B337" s="273">
        <v>3</v>
      </c>
      <c r="C337" s="273">
        <v>2</v>
      </c>
      <c r="D337" s="273">
        <v>1</v>
      </c>
      <c r="E337" s="273"/>
      <c r="F337" s="275"/>
      <c r="G337" s="274" t="s">
        <v>166</v>
      </c>
      <c r="H337" s="319">
        <v>304</v>
      </c>
      <c r="I337" s="261">
        <f>I338</f>
        <v>0</v>
      </c>
      <c r="J337" s="338">
        <f>J338</f>
        <v>0</v>
      </c>
      <c r="K337" s="262">
        <f>K338</f>
        <v>0</v>
      </c>
      <c r="L337" s="262">
        <f>L338</f>
        <v>0</v>
      </c>
    </row>
    <row r="338" spans="1:15" hidden="1">
      <c r="A338" s="276">
        <v>3</v>
      </c>
      <c r="B338" s="272">
        <v>3</v>
      </c>
      <c r="C338" s="273">
        <v>2</v>
      </c>
      <c r="D338" s="274">
        <v>1</v>
      </c>
      <c r="E338" s="272">
        <v>1</v>
      </c>
      <c r="F338" s="275"/>
      <c r="G338" s="274" t="s">
        <v>166</v>
      </c>
      <c r="H338" s="319">
        <v>305</v>
      </c>
      <c r="I338" s="261">
        <f>SUM(I339:I339)</f>
        <v>0</v>
      </c>
      <c r="J338" s="261">
        <f>SUM(J339:J339)</f>
        <v>0</v>
      </c>
      <c r="K338" s="261">
        <f>SUM(K339:K339)</f>
        <v>0</v>
      </c>
      <c r="L338" s="261">
        <f>SUM(L339:L339)</f>
        <v>0</v>
      </c>
      <c r="M338" s="340"/>
      <c r="N338" s="340"/>
      <c r="O338" s="340"/>
    </row>
    <row r="339" spans="1:15" hidden="1">
      <c r="A339" s="276">
        <v>3</v>
      </c>
      <c r="B339" s="272">
        <v>3</v>
      </c>
      <c r="C339" s="273">
        <v>2</v>
      </c>
      <c r="D339" s="274">
        <v>1</v>
      </c>
      <c r="E339" s="272">
        <v>1</v>
      </c>
      <c r="F339" s="275">
        <v>1</v>
      </c>
      <c r="G339" s="274" t="s">
        <v>167</v>
      </c>
      <c r="H339" s="319">
        <v>306</v>
      </c>
      <c r="I339" s="327">
        <v>0</v>
      </c>
      <c r="J339" s="327">
        <v>0</v>
      </c>
      <c r="K339" s="327">
        <v>0</v>
      </c>
      <c r="L339" s="326">
        <v>0</v>
      </c>
    </row>
    <row r="340" spans="1:15" hidden="1">
      <c r="A340" s="276">
        <v>3</v>
      </c>
      <c r="B340" s="272">
        <v>3</v>
      </c>
      <c r="C340" s="273">
        <v>2</v>
      </c>
      <c r="D340" s="274">
        <v>1</v>
      </c>
      <c r="E340" s="272">
        <v>2</v>
      </c>
      <c r="F340" s="275"/>
      <c r="G340" s="296" t="s">
        <v>190</v>
      </c>
      <c r="H340" s="319">
        <v>307</v>
      </c>
      <c r="I340" s="261">
        <f>SUM(I341:I342)</f>
        <v>0</v>
      </c>
      <c r="J340" s="261">
        <f>SUM(J341:J342)</f>
        <v>0</v>
      </c>
      <c r="K340" s="261">
        <f>SUM(K341:K342)</f>
        <v>0</v>
      </c>
      <c r="L340" s="261">
        <f>SUM(L341:L342)</f>
        <v>0</v>
      </c>
    </row>
    <row r="341" spans="1:15" hidden="1">
      <c r="A341" s="276">
        <v>3</v>
      </c>
      <c r="B341" s="272">
        <v>3</v>
      </c>
      <c r="C341" s="273">
        <v>2</v>
      </c>
      <c r="D341" s="274">
        <v>1</v>
      </c>
      <c r="E341" s="272">
        <v>2</v>
      </c>
      <c r="F341" s="275">
        <v>1</v>
      </c>
      <c r="G341" s="296" t="s">
        <v>169</v>
      </c>
      <c r="H341" s="319">
        <v>308</v>
      </c>
      <c r="I341" s="327">
        <v>0</v>
      </c>
      <c r="J341" s="327">
        <v>0</v>
      </c>
      <c r="K341" s="327">
        <v>0</v>
      </c>
      <c r="L341" s="326">
        <v>0</v>
      </c>
    </row>
    <row r="342" spans="1:15" hidden="1">
      <c r="A342" s="276">
        <v>3</v>
      </c>
      <c r="B342" s="272">
        <v>3</v>
      </c>
      <c r="C342" s="273">
        <v>2</v>
      </c>
      <c r="D342" s="274">
        <v>1</v>
      </c>
      <c r="E342" s="272">
        <v>2</v>
      </c>
      <c r="F342" s="275">
        <v>2</v>
      </c>
      <c r="G342" s="296" t="s">
        <v>170</v>
      </c>
      <c r="H342" s="319">
        <v>309</v>
      </c>
      <c r="I342" s="279">
        <v>0</v>
      </c>
      <c r="J342" s="279">
        <v>0</v>
      </c>
      <c r="K342" s="279">
        <v>0</v>
      </c>
      <c r="L342" s="279">
        <v>0</v>
      </c>
    </row>
    <row r="343" spans="1:15" hidden="1">
      <c r="A343" s="276">
        <v>3</v>
      </c>
      <c r="B343" s="272">
        <v>3</v>
      </c>
      <c r="C343" s="273">
        <v>2</v>
      </c>
      <c r="D343" s="274">
        <v>1</v>
      </c>
      <c r="E343" s="272">
        <v>3</v>
      </c>
      <c r="F343" s="275"/>
      <c r="G343" s="296" t="s">
        <v>171</v>
      </c>
      <c r="H343" s="319">
        <v>310</v>
      </c>
      <c r="I343" s="261">
        <f>SUM(I344:I345)</f>
        <v>0</v>
      </c>
      <c r="J343" s="261">
        <f>SUM(J344:J345)</f>
        <v>0</v>
      </c>
      <c r="K343" s="261">
        <f>SUM(K344:K345)</f>
        <v>0</v>
      </c>
      <c r="L343" s="261">
        <f>SUM(L344:L345)</f>
        <v>0</v>
      </c>
    </row>
    <row r="344" spans="1:15" hidden="1">
      <c r="A344" s="276">
        <v>3</v>
      </c>
      <c r="B344" s="272">
        <v>3</v>
      </c>
      <c r="C344" s="273">
        <v>2</v>
      </c>
      <c r="D344" s="274">
        <v>1</v>
      </c>
      <c r="E344" s="272">
        <v>3</v>
      </c>
      <c r="F344" s="275">
        <v>1</v>
      </c>
      <c r="G344" s="296" t="s">
        <v>172</v>
      </c>
      <c r="H344" s="319">
        <v>311</v>
      </c>
      <c r="I344" s="279">
        <v>0</v>
      </c>
      <c r="J344" s="279">
        <v>0</v>
      </c>
      <c r="K344" s="279">
        <v>0</v>
      </c>
      <c r="L344" s="279">
        <v>0</v>
      </c>
    </row>
    <row r="345" spans="1:15" hidden="1">
      <c r="A345" s="276">
        <v>3</v>
      </c>
      <c r="B345" s="272">
        <v>3</v>
      </c>
      <c r="C345" s="273">
        <v>2</v>
      </c>
      <c r="D345" s="274">
        <v>1</v>
      </c>
      <c r="E345" s="272">
        <v>3</v>
      </c>
      <c r="F345" s="275">
        <v>2</v>
      </c>
      <c r="G345" s="296" t="s">
        <v>191</v>
      </c>
      <c r="H345" s="319">
        <v>312</v>
      </c>
      <c r="I345" s="297">
        <v>0</v>
      </c>
      <c r="J345" s="341">
        <v>0</v>
      </c>
      <c r="K345" s="297">
        <v>0</v>
      </c>
      <c r="L345" s="297">
        <v>0</v>
      </c>
    </row>
    <row r="346" spans="1:15" hidden="1">
      <c r="A346" s="284">
        <v>3</v>
      </c>
      <c r="B346" s="284">
        <v>3</v>
      </c>
      <c r="C346" s="293">
        <v>2</v>
      </c>
      <c r="D346" s="296">
        <v>2</v>
      </c>
      <c r="E346" s="293"/>
      <c r="F346" s="295"/>
      <c r="G346" s="296" t="s">
        <v>204</v>
      </c>
      <c r="H346" s="319">
        <v>313</v>
      </c>
      <c r="I346" s="289">
        <f>I347</f>
        <v>0</v>
      </c>
      <c r="J346" s="342">
        <f>J347</f>
        <v>0</v>
      </c>
      <c r="K346" s="290">
        <f>K347</f>
        <v>0</v>
      </c>
      <c r="L346" s="290">
        <f>L347</f>
        <v>0</v>
      </c>
    </row>
    <row r="347" spans="1:15" hidden="1">
      <c r="A347" s="276">
        <v>3</v>
      </c>
      <c r="B347" s="276">
        <v>3</v>
      </c>
      <c r="C347" s="272">
        <v>2</v>
      </c>
      <c r="D347" s="274">
        <v>2</v>
      </c>
      <c r="E347" s="272">
        <v>1</v>
      </c>
      <c r="F347" s="275"/>
      <c r="G347" s="296" t="s">
        <v>204</v>
      </c>
      <c r="H347" s="319">
        <v>314</v>
      </c>
      <c r="I347" s="261">
        <f>SUM(I348:I349)</f>
        <v>0</v>
      </c>
      <c r="J347" s="302">
        <f>SUM(J348:J349)</f>
        <v>0</v>
      </c>
      <c r="K347" s="262">
        <f>SUM(K348:K349)</f>
        <v>0</v>
      </c>
      <c r="L347" s="262">
        <f>SUM(L348:L349)</f>
        <v>0</v>
      </c>
    </row>
    <row r="348" spans="1:15" ht="25.5" hidden="1" customHeight="1">
      <c r="A348" s="276">
        <v>3</v>
      </c>
      <c r="B348" s="276">
        <v>3</v>
      </c>
      <c r="C348" s="272">
        <v>2</v>
      </c>
      <c r="D348" s="274">
        <v>2</v>
      </c>
      <c r="E348" s="276">
        <v>1</v>
      </c>
      <c r="F348" s="307">
        <v>1</v>
      </c>
      <c r="G348" s="274" t="s">
        <v>205</v>
      </c>
      <c r="H348" s="319">
        <v>315</v>
      </c>
      <c r="I348" s="279">
        <v>0</v>
      </c>
      <c r="J348" s="279">
        <v>0</v>
      </c>
      <c r="K348" s="279">
        <v>0</v>
      </c>
      <c r="L348" s="279">
        <v>0</v>
      </c>
    </row>
    <row r="349" spans="1:15" hidden="1">
      <c r="A349" s="284">
        <v>3</v>
      </c>
      <c r="B349" s="284">
        <v>3</v>
      </c>
      <c r="C349" s="285">
        <v>2</v>
      </c>
      <c r="D349" s="286">
        <v>2</v>
      </c>
      <c r="E349" s="287">
        <v>1</v>
      </c>
      <c r="F349" s="316">
        <v>2</v>
      </c>
      <c r="G349" s="287" t="s">
        <v>206</v>
      </c>
      <c r="H349" s="319">
        <v>316</v>
      </c>
      <c r="I349" s="279">
        <v>0</v>
      </c>
      <c r="J349" s="279">
        <v>0</v>
      </c>
      <c r="K349" s="279">
        <v>0</v>
      </c>
      <c r="L349" s="279">
        <v>0</v>
      </c>
    </row>
    <row r="350" spans="1:15" ht="25.5" hidden="1" customHeight="1">
      <c r="A350" s="276">
        <v>3</v>
      </c>
      <c r="B350" s="276">
        <v>3</v>
      </c>
      <c r="C350" s="272">
        <v>2</v>
      </c>
      <c r="D350" s="273">
        <v>3</v>
      </c>
      <c r="E350" s="274"/>
      <c r="F350" s="307"/>
      <c r="G350" s="274" t="s">
        <v>207</v>
      </c>
      <c r="H350" s="319">
        <v>317</v>
      </c>
      <c r="I350" s="261">
        <f>I351</f>
        <v>0</v>
      </c>
      <c r="J350" s="302">
        <f>J351</f>
        <v>0</v>
      </c>
      <c r="K350" s="262">
        <f>K351</f>
        <v>0</v>
      </c>
      <c r="L350" s="262">
        <f>L351</f>
        <v>0</v>
      </c>
    </row>
    <row r="351" spans="1:15" ht="25.5" hidden="1" customHeight="1">
      <c r="A351" s="276">
        <v>3</v>
      </c>
      <c r="B351" s="276">
        <v>3</v>
      </c>
      <c r="C351" s="272">
        <v>2</v>
      </c>
      <c r="D351" s="273">
        <v>3</v>
      </c>
      <c r="E351" s="274">
        <v>1</v>
      </c>
      <c r="F351" s="307"/>
      <c r="G351" s="274" t="s">
        <v>207</v>
      </c>
      <c r="H351" s="319">
        <v>318</v>
      </c>
      <c r="I351" s="261">
        <f>I352+I353</f>
        <v>0</v>
      </c>
      <c r="J351" s="261">
        <f>J352+J353</f>
        <v>0</v>
      </c>
      <c r="K351" s="261">
        <f>K352+K353</f>
        <v>0</v>
      </c>
      <c r="L351" s="261">
        <f>L352+L353</f>
        <v>0</v>
      </c>
    </row>
    <row r="352" spans="1:15" ht="25.5" hidden="1" customHeight="1">
      <c r="A352" s="276">
        <v>3</v>
      </c>
      <c r="B352" s="276">
        <v>3</v>
      </c>
      <c r="C352" s="272">
        <v>2</v>
      </c>
      <c r="D352" s="273">
        <v>3</v>
      </c>
      <c r="E352" s="274">
        <v>1</v>
      </c>
      <c r="F352" s="307">
        <v>1</v>
      </c>
      <c r="G352" s="274" t="s">
        <v>208</v>
      </c>
      <c r="H352" s="319">
        <v>319</v>
      </c>
      <c r="I352" s="327">
        <v>0</v>
      </c>
      <c r="J352" s="327">
        <v>0</v>
      </c>
      <c r="K352" s="327">
        <v>0</v>
      </c>
      <c r="L352" s="326">
        <v>0</v>
      </c>
    </row>
    <row r="353" spans="1:12" ht="25.5" hidden="1" customHeight="1">
      <c r="A353" s="276">
        <v>3</v>
      </c>
      <c r="B353" s="276">
        <v>3</v>
      </c>
      <c r="C353" s="272">
        <v>2</v>
      </c>
      <c r="D353" s="273">
        <v>3</v>
      </c>
      <c r="E353" s="274">
        <v>1</v>
      </c>
      <c r="F353" s="307">
        <v>2</v>
      </c>
      <c r="G353" s="274" t="s">
        <v>209</v>
      </c>
      <c r="H353" s="319">
        <v>320</v>
      </c>
      <c r="I353" s="279">
        <v>0</v>
      </c>
      <c r="J353" s="279">
        <v>0</v>
      </c>
      <c r="K353" s="279">
        <v>0</v>
      </c>
      <c r="L353" s="279">
        <v>0</v>
      </c>
    </row>
    <row r="354" spans="1:12" hidden="1">
      <c r="A354" s="276">
        <v>3</v>
      </c>
      <c r="B354" s="276">
        <v>3</v>
      </c>
      <c r="C354" s="272">
        <v>2</v>
      </c>
      <c r="D354" s="273">
        <v>4</v>
      </c>
      <c r="E354" s="273"/>
      <c r="F354" s="275"/>
      <c r="G354" s="274" t="s">
        <v>210</v>
      </c>
      <c r="H354" s="319">
        <v>321</v>
      </c>
      <c r="I354" s="261">
        <f>I355</f>
        <v>0</v>
      </c>
      <c r="J354" s="302">
        <f>J355</f>
        <v>0</v>
      </c>
      <c r="K354" s="262">
        <f>K355</f>
        <v>0</v>
      </c>
      <c r="L354" s="262">
        <f>L355</f>
        <v>0</v>
      </c>
    </row>
    <row r="355" spans="1:12" hidden="1">
      <c r="A355" s="292">
        <v>3</v>
      </c>
      <c r="B355" s="292">
        <v>3</v>
      </c>
      <c r="C355" s="267">
        <v>2</v>
      </c>
      <c r="D355" s="265">
        <v>4</v>
      </c>
      <c r="E355" s="265">
        <v>1</v>
      </c>
      <c r="F355" s="268"/>
      <c r="G355" s="274" t="s">
        <v>210</v>
      </c>
      <c r="H355" s="319">
        <v>322</v>
      </c>
      <c r="I355" s="282">
        <f>SUM(I356:I357)</f>
        <v>0</v>
      </c>
      <c r="J355" s="304">
        <f>SUM(J356:J357)</f>
        <v>0</v>
      </c>
      <c r="K355" s="283">
        <f>SUM(K356:K357)</f>
        <v>0</v>
      </c>
      <c r="L355" s="283">
        <f>SUM(L356:L357)</f>
        <v>0</v>
      </c>
    </row>
    <row r="356" spans="1:12" hidden="1">
      <c r="A356" s="276">
        <v>3</v>
      </c>
      <c r="B356" s="276">
        <v>3</v>
      </c>
      <c r="C356" s="272">
        <v>2</v>
      </c>
      <c r="D356" s="273">
        <v>4</v>
      </c>
      <c r="E356" s="273">
        <v>1</v>
      </c>
      <c r="F356" s="275">
        <v>1</v>
      </c>
      <c r="G356" s="274" t="s">
        <v>211</v>
      </c>
      <c r="H356" s="319">
        <v>323</v>
      </c>
      <c r="I356" s="279">
        <v>0</v>
      </c>
      <c r="J356" s="279">
        <v>0</v>
      </c>
      <c r="K356" s="279">
        <v>0</v>
      </c>
      <c r="L356" s="279">
        <v>0</v>
      </c>
    </row>
    <row r="357" spans="1:12" hidden="1">
      <c r="A357" s="276">
        <v>3</v>
      </c>
      <c r="B357" s="276">
        <v>3</v>
      </c>
      <c r="C357" s="272">
        <v>2</v>
      </c>
      <c r="D357" s="273">
        <v>4</v>
      </c>
      <c r="E357" s="273">
        <v>1</v>
      </c>
      <c r="F357" s="275">
        <v>2</v>
      </c>
      <c r="G357" s="274" t="s">
        <v>219</v>
      </c>
      <c r="H357" s="319">
        <v>324</v>
      </c>
      <c r="I357" s="279">
        <v>0</v>
      </c>
      <c r="J357" s="279">
        <v>0</v>
      </c>
      <c r="K357" s="279">
        <v>0</v>
      </c>
      <c r="L357" s="279">
        <v>0</v>
      </c>
    </row>
    <row r="358" spans="1:12" hidden="1">
      <c r="A358" s="276">
        <v>3</v>
      </c>
      <c r="B358" s="276">
        <v>3</v>
      </c>
      <c r="C358" s="272">
        <v>2</v>
      </c>
      <c r="D358" s="273">
        <v>5</v>
      </c>
      <c r="E358" s="273"/>
      <c r="F358" s="275"/>
      <c r="G358" s="274" t="s">
        <v>213</v>
      </c>
      <c r="H358" s="319">
        <v>325</v>
      </c>
      <c r="I358" s="261">
        <f t="shared" ref="I358:L359" si="30">I359</f>
        <v>0</v>
      </c>
      <c r="J358" s="302">
        <f t="shared" si="30"/>
        <v>0</v>
      </c>
      <c r="K358" s="262">
        <f t="shared" si="30"/>
        <v>0</v>
      </c>
      <c r="L358" s="262">
        <f t="shared" si="30"/>
        <v>0</v>
      </c>
    </row>
    <row r="359" spans="1:12" hidden="1">
      <c r="A359" s="292">
        <v>3</v>
      </c>
      <c r="B359" s="292">
        <v>3</v>
      </c>
      <c r="C359" s="267">
        <v>2</v>
      </c>
      <c r="D359" s="265">
        <v>5</v>
      </c>
      <c r="E359" s="265">
        <v>1</v>
      </c>
      <c r="F359" s="268"/>
      <c r="G359" s="274" t="s">
        <v>213</v>
      </c>
      <c r="H359" s="319">
        <v>326</v>
      </c>
      <c r="I359" s="282">
        <f t="shared" si="30"/>
        <v>0</v>
      </c>
      <c r="J359" s="304">
        <f t="shared" si="30"/>
        <v>0</v>
      </c>
      <c r="K359" s="283">
        <f t="shared" si="30"/>
        <v>0</v>
      </c>
      <c r="L359" s="283">
        <f t="shared" si="30"/>
        <v>0</v>
      </c>
    </row>
    <row r="360" spans="1:12" hidden="1">
      <c r="A360" s="276">
        <v>3</v>
      </c>
      <c r="B360" s="276">
        <v>3</v>
      </c>
      <c r="C360" s="272">
        <v>2</v>
      </c>
      <c r="D360" s="273">
        <v>5</v>
      </c>
      <c r="E360" s="273">
        <v>1</v>
      </c>
      <c r="F360" s="275">
        <v>1</v>
      </c>
      <c r="G360" s="274" t="s">
        <v>213</v>
      </c>
      <c r="H360" s="319">
        <v>327</v>
      </c>
      <c r="I360" s="327">
        <v>0</v>
      </c>
      <c r="J360" s="327">
        <v>0</v>
      </c>
      <c r="K360" s="327">
        <v>0</v>
      </c>
      <c r="L360" s="326">
        <v>0</v>
      </c>
    </row>
    <row r="361" spans="1:12" hidden="1">
      <c r="A361" s="276">
        <v>3</v>
      </c>
      <c r="B361" s="276">
        <v>3</v>
      </c>
      <c r="C361" s="272">
        <v>2</v>
      </c>
      <c r="D361" s="273">
        <v>6</v>
      </c>
      <c r="E361" s="273"/>
      <c r="F361" s="275"/>
      <c r="G361" s="274" t="s">
        <v>184</v>
      </c>
      <c r="H361" s="319">
        <v>328</v>
      </c>
      <c r="I361" s="261">
        <f t="shared" ref="I361:L362" si="31">I362</f>
        <v>0</v>
      </c>
      <c r="J361" s="302">
        <f t="shared" si="31"/>
        <v>0</v>
      </c>
      <c r="K361" s="262">
        <f t="shared" si="31"/>
        <v>0</v>
      </c>
      <c r="L361" s="262">
        <f t="shared" si="31"/>
        <v>0</v>
      </c>
    </row>
    <row r="362" spans="1:12" hidden="1">
      <c r="A362" s="276">
        <v>3</v>
      </c>
      <c r="B362" s="276">
        <v>3</v>
      </c>
      <c r="C362" s="272">
        <v>2</v>
      </c>
      <c r="D362" s="273">
        <v>6</v>
      </c>
      <c r="E362" s="273">
        <v>1</v>
      </c>
      <c r="F362" s="275"/>
      <c r="G362" s="274" t="s">
        <v>184</v>
      </c>
      <c r="H362" s="319">
        <v>329</v>
      </c>
      <c r="I362" s="261">
        <f t="shared" si="31"/>
        <v>0</v>
      </c>
      <c r="J362" s="302">
        <f t="shared" si="31"/>
        <v>0</v>
      </c>
      <c r="K362" s="262">
        <f t="shared" si="31"/>
        <v>0</v>
      </c>
      <c r="L362" s="262">
        <f t="shared" si="31"/>
        <v>0</v>
      </c>
    </row>
    <row r="363" spans="1:12" hidden="1">
      <c r="A363" s="284">
        <v>3</v>
      </c>
      <c r="B363" s="284">
        <v>3</v>
      </c>
      <c r="C363" s="285">
        <v>2</v>
      </c>
      <c r="D363" s="286">
        <v>6</v>
      </c>
      <c r="E363" s="286">
        <v>1</v>
      </c>
      <c r="F363" s="288">
        <v>1</v>
      </c>
      <c r="G363" s="287" t="s">
        <v>184</v>
      </c>
      <c r="H363" s="319">
        <v>330</v>
      </c>
      <c r="I363" s="327">
        <v>0</v>
      </c>
      <c r="J363" s="327">
        <v>0</v>
      </c>
      <c r="K363" s="327">
        <v>0</v>
      </c>
      <c r="L363" s="326">
        <v>0</v>
      </c>
    </row>
    <row r="364" spans="1:12" hidden="1">
      <c r="A364" s="276">
        <v>3</v>
      </c>
      <c r="B364" s="276">
        <v>3</v>
      </c>
      <c r="C364" s="272">
        <v>2</v>
      </c>
      <c r="D364" s="273">
        <v>7</v>
      </c>
      <c r="E364" s="273"/>
      <c r="F364" s="275"/>
      <c r="G364" s="274" t="s">
        <v>215</v>
      </c>
      <c r="H364" s="319">
        <v>331</v>
      </c>
      <c r="I364" s="261">
        <f>I365</f>
        <v>0</v>
      </c>
      <c r="J364" s="302">
        <f>J365</f>
        <v>0</v>
      </c>
      <c r="K364" s="262">
        <f>K365</f>
        <v>0</v>
      </c>
      <c r="L364" s="262">
        <f>L365</f>
        <v>0</v>
      </c>
    </row>
    <row r="365" spans="1:12" hidden="1">
      <c r="A365" s="284">
        <v>3</v>
      </c>
      <c r="B365" s="284">
        <v>3</v>
      </c>
      <c r="C365" s="285">
        <v>2</v>
      </c>
      <c r="D365" s="286">
        <v>7</v>
      </c>
      <c r="E365" s="286">
        <v>1</v>
      </c>
      <c r="F365" s="288"/>
      <c r="G365" s="274" t="s">
        <v>215</v>
      </c>
      <c r="H365" s="319">
        <v>332</v>
      </c>
      <c r="I365" s="261">
        <f>SUM(I366:I367)</f>
        <v>0</v>
      </c>
      <c r="J365" s="261">
        <f>SUM(J366:J367)</f>
        <v>0</v>
      </c>
      <c r="K365" s="261">
        <f>SUM(K366:K367)</f>
        <v>0</v>
      </c>
      <c r="L365" s="261">
        <f>SUM(L366:L367)</f>
        <v>0</v>
      </c>
    </row>
    <row r="366" spans="1:12" ht="25.5" hidden="1" customHeight="1">
      <c r="A366" s="276">
        <v>3</v>
      </c>
      <c r="B366" s="276">
        <v>3</v>
      </c>
      <c r="C366" s="272">
        <v>2</v>
      </c>
      <c r="D366" s="273">
        <v>7</v>
      </c>
      <c r="E366" s="273">
        <v>1</v>
      </c>
      <c r="F366" s="275">
        <v>1</v>
      </c>
      <c r="G366" s="274" t="s">
        <v>216</v>
      </c>
      <c r="H366" s="319">
        <v>333</v>
      </c>
      <c r="I366" s="327">
        <v>0</v>
      </c>
      <c r="J366" s="327">
        <v>0</v>
      </c>
      <c r="K366" s="327">
        <v>0</v>
      </c>
      <c r="L366" s="326">
        <v>0</v>
      </c>
    </row>
    <row r="367" spans="1:12" ht="25.5" hidden="1" customHeight="1">
      <c r="A367" s="276">
        <v>3</v>
      </c>
      <c r="B367" s="276">
        <v>3</v>
      </c>
      <c r="C367" s="272">
        <v>2</v>
      </c>
      <c r="D367" s="273">
        <v>7</v>
      </c>
      <c r="E367" s="273">
        <v>1</v>
      </c>
      <c r="F367" s="275">
        <v>2</v>
      </c>
      <c r="G367" s="274" t="s">
        <v>217</v>
      </c>
      <c r="H367" s="319">
        <v>334</v>
      </c>
      <c r="I367" s="279">
        <v>0</v>
      </c>
      <c r="J367" s="279">
        <v>0</v>
      </c>
      <c r="K367" s="279">
        <v>0</v>
      </c>
      <c r="L367" s="279">
        <v>0</v>
      </c>
    </row>
    <row r="368" spans="1:12">
      <c r="A368" s="242"/>
      <c r="B368" s="242"/>
      <c r="C368" s="243"/>
      <c r="D368" s="343"/>
      <c r="E368" s="344"/>
      <c r="F368" s="345"/>
      <c r="G368" s="346" t="s">
        <v>220</v>
      </c>
      <c r="H368" s="319">
        <v>335</v>
      </c>
      <c r="I368" s="313">
        <f>SUM(I34+I184)</f>
        <v>2300</v>
      </c>
      <c r="J368" s="313">
        <f>SUM(J34+J184)</f>
        <v>2300</v>
      </c>
      <c r="K368" s="313">
        <f>SUM(K34+K184)</f>
        <v>2300</v>
      </c>
      <c r="L368" s="313">
        <f>SUM(L34+L184)</f>
        <v>2300</v>
      </c>
    </row>
    <row r="369" spans="1:12">
      <c r="G369" s="263"/>
      <c r="H369" s="252"/>
      <c r="I369" s="347"/>
      <c r="J369" s="348"/>
      <c r="K369" s="348"/>
      <c r="L369" s="348"/>
    </row>
    <row r="370" spans="1:12">
      <c r="A370" s="363"/>
      <c r="B370" s="363"/>
      <c r="C370" s="363"/>
      <c r="D370" s="432" t="s">
        <v>456</v>
      </c>
      <c r="E370" s="432"/>
      <c r="F370" s="432"/>
      <c r="G370" s="432"/>
      <c r="H370" s="359"/>
      <c r="I370" s="349"/>
      <c r="J370" s="348"/>
      <c r="K370" s="432" t="s">
        <v>457</v>
      </c>
      <c r="L370" s="432"/>
    </row>
    <row r="371" spans="1:12" ht="18.75" customHeight="1">
      <c r="A371" s="370" t="s">
        <v>466</v>
      </c>
      <c r="B371" s="370"/>
      <c r="C371" s="370"/>
      <c r="D371" s="370"/>
      <c r="E371" s="370"/>
      <c r="F371" s="370"/>
      <c r="G371" s="370"/>
      <c r="I371" s="357" t="s">
        <v>221</v>
      </c>
      <c r="K371" s="433" t="s">
        <v>222</v>
      </c>
      <c r="L371" s="433"/>
    </row>
    <row r="372" spans="1:12" ht="15.75" customHeight="1">
      <c r="D372" s="371"/>
      <c r="I372" s="350"/>
      <c r="K372" s="350"/>
      <c r="L372" s="350"/>
    </row>
    <row r="373" spans="1:12" ht="24.75" customHeight="1">
      <c r="A373" s="363"/>
      <c r="B373" s="363"/>
      <c r="C373" s="363"/>
      <c r="D373" s="431" t="s">
        <v>467</v>
      </c>
      <c r="E373" s="431"/>
      <c r="F373" s="431"/>
      <c r="G373" s="431"/>
      <c r="I373" s="350"/>
      <c r="K373" s="432" t="s">
        <v>272</v>
      </c>
      <c r="L373" s="432"/>
    </row>
    <row r="374" spans="1:12" ht="25.5" customHeight="1">
      <c r="A374" s="441" t="s">
        <v>468</v>
      </c>
      <c r="B374" s="441"/>
      <c r="C374" s="441"/>
      <c r="D374" s="441"/>
      <c r="E374" s="441"/>
      <c r="F374" s="441"/>
      <c r="G374" s="441"/>
      <c r="H374" s="361"/>
      <c r="I374" s="351" t="s">
        <v>221</v>
      </c>
      <c r="K374" s="433" t="s">
        <v>222</v>
      </c>
      <c r="L374" s="433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D373:G373"/>
    <mergeCell ref="K374:L374"/>
    <mergeCell ref="K31:K32"/>
    <mergeCell ref="L31:L32"/>
    <mergeCell ref="A33:F33"/>
    <mergeCell ref="D370:G370"/>
    <mergeCell ref="K370:L370"/>
    <mergeCell ref="K371:L371"/>
    <mergeCell ref="K373:L373"/>
    <mergeCell ref="A374:G374"/>
  </mergeCells>
  <pageMargins left="0.7" right="0.7" top="0.75" bottom="0.75" header="0.3" footer="0.3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8430-0558-431B-BCB3-207C7DC4431A}">
  <sheetPr>
    <tabColor theme="0"/>
    <pageSetUpPr fitToPage="1"/>
  </sheetPr>
  <dimension ref="A1:S374"/>
  <sheetViews>
    <sheetView topLeftCell="A27" zoomScaleNormal="100" workbookViewId="0">
      <selection activeCell="V184" sqref="V184"/>
    </sheetView>
  </sheetViews>
  <sheetFormatPr defaultRowHeight="15"/>
  <cols>
    <col min="1" max="4" width="2" style="218" customWidth="1"/>
    <col min="5" max="5" width="2.140625" style="218" customWidth="1"/>
    <col min="6" max="6" width="3" style="361" customWidth="1"/>
    <col min="7" max="7" width="34.85546875" style="218" customWidth="1"/>
    <col min="8" max="8" width="3.85546875" style="218" customWidth="1"/>
    <col min="9" max="9" width="10" style="218" customWidth="1"/>
    <col min="10" max="10" width="11.140625" style="218" customWidth="1"/>
    <col min="11" max="11" width="11" style="218" customWidth="1"/>
    <col min="12" max="12" width="13" style="218" customWidth="1"/>
    <col min="13" max="13" width="0.140625" style="218" hidden="1" customWidth="1"/>
    <col min="14" max="14" width="6.140625" style="218" hidden="1" customWidth="1"/>
    <col min="15" max="15" width="5.5703125" style="218" hidden="1" customWidth="1"/>
    <col min="16" max="16" width="9.140625" style="223"/>
  </cols>
  <sheetData>
    <row r="1" spans="1:15">
      <c r="G1" s="219"/>
      <c r="H1" s="220"/>
      <c r="I1" s="221"/>
      <c r="J1" s="362" t="s">
        <v>0</v>
      </c>
      <c r="K1" s="362"/>
      <c r="L1" s="362"/>
      <c r="M1" s="222"/>
      <c r="N1" s="362"/>
      <c r="O1" s="362"/>
    </row>
    <row r="2" spans="1:15">
      <c r="H2" s="220"/>
      <c r="I2" s="223"/>
      <c r="J2" s="362" t="s">
        <v>1</v>
      </c>
      <c r="K2" s="362"/>
      <c r="L2" s="362"/>
      <c r="M2" s="222"/>
      <c r="N2" s="362"/>
      <c r="O2" s="362"/>
    </row>
    <row r="3" spans="1:15">
      <c r="H3" s="224"/>
      <c r="I3" s="220"/>
      <c r="J3" s="362" t="s">
        <v>2</v>
      </c>
      <c r="K3" s="362"/>
      <c r="L3" s="362"/>
      <c r="M3" s="222"/>
      <c r="N3" s="362"/>
      <c r="O3" s="362"/>
    </row>
    <row r="4" spans="1:15">
      <c r="G4" s="225" t="s">
        <v>3</v>
      </c>
      <c r="H4" s="220"/>
      <c r="I4" s="223"/>
      <c r="J4" s="362" t="s">
        <v>4</v>
      </c>
      <c r="K4" s="362"/>
      <c r="L4" s="362"/>
      <c r="M4" s="222"/>
      <c r="N4" s="362"/>
      <c r="O4" s="362"/>
    </row>
    <row r="5" spans="1:15">
      <c r="H5" s="220"/>
      <c r="I5" s="223"/>
      <c r="J5" s="362" t="s">
        <v>449</v>
      </c>
      <c r="K5" s="362"/>
      <c r="L5" s="362"/>
      <c r="M5" s="222"/>
      <c r="N5" s="362"/>
      <c r="O5" s="362"/>
    </row>
    <row r="6" spans="1:15" ht="6" customHeight="1">
      <c r="H6" s="220"/>
      <c r="I6" s="223"/>
      <c r="J6" s="362"/>
      <c r="K6" s="362"/>
      <c r="L6" s="362"/>
      <c r="M6" s="222"/>
      <c r="N6" s="362"/>
      <c r="O6" s="362"/>
    </row>
    <row r="7" spans="1:15" ht="30" customHeight="1">
      <c r="A7" s="456" t="s">
        <v>462</v>
      </c>
      <c r="B7" s="456"/>
      <c r="C7" s="456"/>
      <c r="D7" s="456"/>
      <c r="E7" s="456"/>
      <c r="F7" s="456"/>
      <c r="G7" s="456"/>
      <c r="H7" s="456"/>
      <c r="I7" s="456"/>
      <c r="J7" s="456"/>
      <c r="K7" s="456"/>
      <c r="L7" s="456"/>
      <c r="M7" s="222"/>
    </row>
    <row r="8" spans="1:15" ht="11.25" customHeight="1">
      <c r="G8" s="226"/>
      <c r="H8" s="227"/>
      <c r="I8" s="227"/>
      <c r="J8" s="228"/>
      <c r="K8" s="228"/>
      <c r="L8" s="229"/>
      <c r="M8" s="222"/>
    </row>
    <row r="9" spans="1:15" ht="15.75" customHeight="1">
      <c r="A9" s="457" t="s">
        <v>5</v>
      </c>
      <c r="B9" s="457"/>
      <c r="C9" s="457"/>
      <c r="D9" s="457"/>
      <c r="E9" s="457"/>
      <c r="F9" s="457"/>
      <c r="G9" s="457"/>
      <c r="H9" s="457"/>
      <c r="I9" s="457"/>
      <c r="J9" s="457"/>
      <c r="K9" s="457"/>
      <c r="L9" s="457"/>
      <c r="M9" s="222"/>
    </row>
    <row r="10" spans="1:15">
      <c r="A10" s="458" t="s">
        <v>6</v>
      </c>
      <c r="B10" s="458"/>
      <c r="C10" s="458"/>
      <c r="D10" s="458"/>
      <c r="E10" s="458"/>
      <c r="F10" s="458"/>
      <c r="G10" s="458"/>
      <c r="H10" s="458"/>
      <c r="I10" s="458"/>
      <c r="J10" s="458"/>
      <c r="K10" s="458"/>
      <c r="L10" s="458"/>
      <c r="M10" s="222"/>
    </row>
    <row r="11" spans="1:15" ht="7.5" customHeight="1">
      <c r="A11" s="230"/>
      <c r="B11" s="362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222"/>
    </row>
    <row r="12" spans="1:15" ht="15.75" customHeight="1">
      <c r="A12" s="230"/>
      <c r="B12" s="362"/>
      <c r="C12" s="362"/>
      <c r="D12" s="362"/>
      <c r="E12" s="362"/>
      <c r="F12" s="362"/>
      <c r="G12" s="459" t="s">
        <v>7</v>
      </c>
      <c r="H12" s="459"/>
      <c r="I12" s="459"/>
      <c r="J12" s="459"/>
      <c r="K12" s="459"/>
      <c r="L12" s="362"/>
      <c r="M12" s="222"/>
    </row>
    <row r="13" spans="1:15" ht="15.75" customHeight="1">
      <c r="A13" s="460" t="s">
        <v>463</v>
      </c>
      <c r="B13" s="460"/>
      <c r="C13" s="460"/>
      <c r="D13" s="460"/>
      <c r="E13" s="460"/>
      <c r="F13" s="460"/>
      <c r="G13" s="460"/>
      <c r="H13" s="460"/>
      <c r="I13" s="460"/>
      <c r="J13" s="460"/>
      <c r="K13" s="460"/>
      <c r="L13" s="460"/>
      <c r="M13" s="222"/>
    </row>
    <row r="14" spans="1:15" ht="12" customHeight="1">
      <c r="G14" s="461" t="s">
        <v>464</v>
      </c>
      <c r="H14" s="461"/>
      <c r="I14" s="461"/>
      <c r="J14" s="461"/>
      <c r="K14" s="461"/>
      <c r="M14" s="222"/>
    </row>
    <row r="15" spans="1:15">
      <c r="G15" s="458" t="s">
        <v>8</v>
      </c>
      <c r="H15" s="458"/>
      <c r="I15" s="458"/>
      <c r="J15" s="458"/>
      <c r="K15" s="458"/>
    </row>
    <row r="16" spans="1:15" ht="15.75" customHeight="1">
      <c r="B16" s="460" t="s">
        <v>9</v>
      </c>
      <c r="C16" s="460"/>
      <c r="D16" s="460"/>
      <c r="E16" s="460"/>
      <c r="F16" s="460"/>
      <c r="G16" s="460"/>
      <c r="H16" s="460"/>
      <c r="I16" s="460"/>
      <c r="J16" s="460"/>
      <c r="K16" s="460"/>
      <c r="L16" s="460"/>
    </row>
    <row r="17" spans="1:13" ht="7.5" customHeight="1"/>
    <row r="18" spans="1:13">
      <c r="G18" s="461" t="s">
        <v>465</v>
      </c>
      <c r="H18" s="461"/>
      <c r="I18" s="461"/>
      <c r="J18" s="461"/>
      <c r="K18" s="461"/>
    </row>
    <row r="19" spans="1:13">
      <c r="G19" s="462" t="s">
        <v>10</v>
      </c>
      <c r="H19" s="462"/>
      <c r="I19" s="462"/>
      <c r="J19" s="462"/>
      <c r="K19" s="462"/>
    </row>
    <row r="20" spans="1:13" ht="6.75" customHeight="1">
      <c r="G20" s="362"/>
      <c r="H20" s="362"/>
      <c r="I20" s="362"/>
      <c r="J20" s="362"/>
      <c r="K20" s="362"/>
    </row>
    <row r="21" spans="1:13">
      <c r="B21" s="223"/>
      <c r="C21" s="223"/>
      <c r="D21" s="223"/>
      <c r="E21" s="463" t="s">
        <v>11</v>
      </c>
      <c r="F21" s="463"/>
      <c r="G21" s="463"/>
      <c r="H21" s="463"/>
      <c r="I21" s="463"/>
      <c r="J21" s="463"/>
      <c r="K21" s="463"/>
      <c r="L21" s="223"/>
    </row>
    <row r="22" spans="1:13" ht="15" customHeight="1">
      <c r="A22" s="455" t="s">
        <v>12</v>
      </c>
      <c r="B22" s="455"/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231"/>
    </row>
    <row r="23" spans="1:13">
      <c r="F23" s="218"/>
      <c r="J23" s="232"/>
      <c r="K23" s="233"/>
      <c r="L23" s="234" t="s">
        <v>13</v>
      </c>
      <c r="M23" s="231"/>
    </row>
    <row r="24" spans="1:13">
      <c r="F24" s="218"/>
      <c r="J24" s="235" t="s">
        <v>14</v>
      </c>
      <c r="K24" s="224"/>
      <c r="L24" s="236"/>
      <c r="M24" s="231"/>
    </row>
    <row r="25" spans="1:13">
      <c r="E25" s="362"/>
      <c r="F25" s="360"/>
      <c r="I25" s="237"/>
      <c r="J25" s="237"/>
      <c r="K25" s="238" t="s">
        <v>15</v>
      </c>
      <c r="L25" s="236"/>
      <c r="M25" s="231"/>
    </row>
    <row r="26" spans="1:13">
      <c r="A26" s="442" t="s">
        <v>16</v>
      </c>
      <c r="B26" s="442"/>
      <c r="C26" s="442"/>
      <c r="D26" s="442"/>
      <c r="E26" s="442"/>
      <c r="F26" s="442"/>
      <c r="G26" s="442"/>
      <c r="H26" s="442"/>
      <c r="I26" s="442"/>
      <c r="K26" s="238" t="s">
        <v>17</v>
      </c>
      <c r="L26" s="239" t="s">
        <v>18</v>
      </c>
      <c r="M26" s="231"/>
    </row>
    <row r="27" spans="1:13" ht="29.1" customHeight="1">
      <c r="A27" s="442" t="s">
        <v>19</v>
      </c>
      <c r="B27" s="442"/>
      <c r="C27" s="442"/>
      <c r="D27" s="442"/>
      <c r="E27" s="442"/>
      <c r="F27" s="442"/>
      <c r="G27" s="442"/>
      <c r="H27" s="442"/>
      <c r="I27" s="442"/>
      <c r="J27" s="358" t="s">
        <v>20</v>
      </c>
      <c r="K27" s="240" t="s">
        <v>21</v>
      </c>
      <c r="L27" s="236"/>
      <c r="M27" s="231"/>
    </row>
    <row r="28" spans="1:13">
      <c r="F28" s="218"/>
      <c r="G28" s="241" t="s">
        <v>22</v>
      </c>
      <c r="H28" s="242" t="s">
        <v>233</v>
      </c>
      <c r="I28" s="243"/>
      <c r="J28" s="244"/>
      <c r="K28" s="236"/>
      <c r="L28" s="236"/>
      <c r="M28" s="231"/>
    </row>
    <row r="29" spans="1:13">
      <c r="F29" s="218"/>
      <c r="G29" s="443" t="s">
        <v>24</v>
      </c>
      <c r="H29" s="443"/>
      <c r="I29" s="245" t="s">
        <v>25</v>
      </c>
      <c r="J29" s="246" t="s">
        <v>26</v>
      </c>
      <c r="K29" s="236" t="s">
        <v>27</v>
      </c>
      <c r="L29" s="236" t="s">
        <v>27</v>
      </c>
      <c r="M29" s="231"/>
    </row>
    <row r="30" spans="1:13">
      <c r="A30" s="444" t="s">
        <v>234</v>
      </c>
      <c r="B30" s="444"/>
      <c r="C30" s="444"/>
      <c r="D30" s="444"/>
      <c r="E30" s="444"/>
      <c r="F30" s="444"/>
      <c r="G30" s="444"/>
      <c r="H30" s="444"/>
      <c r="I30" s="444"/>
      <c r="J30" s="247"/>
      <c r="K30" s="247"/>
      <c r="L30" s="248" t="s">
        <v>29</v>
      </c>
      <c r="M30" s="249"/>
    </row>
    <row r="31" spans="1:13" ht="27" customHeight="1">
      <c r="A31" s="445" t="s">
        <v>30</v>
      </c>
      <c r="B31" s="446"/>
      <c r="C31" s="446"/>
      <c r="D31" s="446"/>
      <c r="E31" s="446"/>
      <c r="F31" s="446"/>
      <c r="G31" s="449" t="s">
        <v>31</v>
      </c>
      <c r="H31" s="451" t="s">
        <v>32</v>
      </c>
      <c r="I31" s="453" t="s">
        <v>33</v>
      </c>
      <c r="J31" s="454"/>
      <c r="K31" s="434" t="s">
        <v>34</v>
      </c>
      <c r="L31" s="436" t="s">
        <v>35</v>
      </c>
      <c r="M31" s="249"/>
    </row>
    <row r="32" spans="1:13" ht="58.5" customHeight="1">
      <c r="A32" s="447"/>
      <c r="B32" s="448"/>
      <c r="C32" s="448"/>
      <c r="D32" s="448"/>
      <c r="E32" s="448"/>
      <c r="F32" s="448"/>
      <c r="G32" s="450"/>
      <c r="H32" s="452"/>
      <c r="I32" s="250" t="s">
        <v>36</v>
      </c>
      <c r="J32" s="251" t="s">
        <v>37</v>
      </c>
      <c r="K32" s="435"/>
      <c r="L32" s="437"/>
    </row>
    <row r="33" spans="1:15">
      <c r="A33" s="438" t="s">
        <v>38</v>
      </c>
      <c r="B33" s="439"/>
      <c r="C33" s="439"/>
      <c r="D33" s="439"/>
      <c r="E33" s="439"/>
      <c r="F33" s="440"/>
      <c r="G33" s="252">
        <v>2</v>
      </c>
      <c r="H33" s="253">
        <v>3</v>
      </c>
      <c r="I33" s="254" t="s">
        <v>39</v>
      </c>
      <c r="J33" s="255" t="s">
        <v>40</v>
      </c>
      <c r="K33" s="256">
        <v>6</v>
      </c>
      <c r="L33" s="256">
        <v>7</v>
      </c>
    </row>
    <row r="34" spans="1:15">
      <c r="A34" s="257">
        <v>2</v>
      </c>
      <c r="B34" s="257"/>
      <c r="C34" s="258"/>
      <c r="D34" s="259"/>
      <c r="E34" s="257"/>
      <c r="F34" s="260"/>
      <c r="G34" s="259" t="s">
        <v>41</v>
      </c>
      <c r="H34" s="252">
        <v>1</v>
      </c>
      <c r="I34" s="261">
        <f>SUM(I35+I46+I65+I86+I93+I113+I139+I158+I168)</f>
        <v>12000</v>
      </c>
      <c r="J34" s="261">
        <f>SUM(J35+J46+J65+J86+J93+J113+J139+J158+J168)</f>
        <v>12000</v>
      </c>
      <c r="K34" s="262">
        <f>SUM(K35+K46+K65+K86+K93+K113+K139+K158+K168)</f>
        <v>12000</v>
      </c>
      <c r="L34" s="261">
        <f>SUM(L35+L46+L65+L86+L93+L113+L139+L158+L168)</f>
        <v>12000</v>
      </c>
      <c r="M34" s="263"/>
      <c r="N34" s="263"/>
      <c r="O34" s="263"/>
    </row>
    <row r="35" spans="1:15" ht="17.25" customHeight="1">
      <c r="A35" s="257">
        <v>2</v>
      </c>
      <c r="B35" s="264">
        <v>1</v>
      </c>
      <c r="C35" s="265"/>
      <c r="D35" s="266"/>
      <c r="E35" s="267"/>
      <c r="F35" s="268"/>
      <c r="G35" s="269" t="s">
        <v>42</v>
      </c>
      <c r="H35" s="252">
        <v>2</v>
      </c>
      <c r="I35" s="261">
        <f>SUM(I36+I42)</f>
        <v>12000</v>
      </c>
      <c r="J35" s="261">
        <f>SUM(J36+J42)</f>
        <v>12000</v>
      </c>
      <c r="K35" s="270">
        <f>SUM(K36+K42)</f>
        <v>12000</v>
      </c>
      <c r="L35" s="271">
        <f>SUM(L36+L42)</f>
        <v>12000</v>
      </c>
    </row>
    <row r="36" spans="1:15">
      <c r="A36" s="272">
        <v>2</v>
      </c>
      <c r="B36" s="272">
        <v>1</v>
      </c>
      <c r="C36" s="273">
        <v>1</v>
      </c>
      <c r="D36" s="274"/>
      <c r="E36" s="272"/>
      <c r="F36" s="275"/>
      <c r="G36" s="274" t="s">
        <v>43</v>
      </c>
      <c r="H36" s="252">
        <v>3</v>
      </c>
      <c r="I36" s="261">
        <f>SUM(I37)</f>
        <v>12000</v>
      </c>
      <c r="J36" s="261">
        <f>SUM(J37)</f>
        <v>12000</v>
      </c>
      <c r="K36" s="262">
        <f>SUM(K37)</f>
        <v>12000</v>
      </c>
      <c r="L36" s="261">
        <f>SUM(L37)</f>
        <v>12000</v>
      </c>
    </row>
    <row r="37" spans="1:15">
      <c r="A37" s="276">
        <v>2</v>
      </c>
      <c r="B37" s="272">
        <v>1</v>
      </c>
      <c r="C37" s="273">
        <v>1</v>
      </c>
      <c r="D37" s="274">
        <v>1</v>
      </c>
      <c r="E37" s="272"/>
      <c r="F37" s="275"/>
      <c r="G37" s="274" t="s">
        <v>43</v>
      </c>
      <c r="H37" s="252">
        <v>4</v>
      </c>
      <c r="I37" s="261">
        <f>SUM(I38+I40)</f>
        <v>12000</v>
      </c>
      <c r="J37" s="261">
        <f t="shared" ref="J37:L38" si="0">SUM(J38)</f>
        <v>12000</v>
      </c>
      <c r="K37" s="261">
        <f t="shared" si="0"/>
        <v>12000</v>
      </c>
      <c r="L37" s="261">
        <f t="shared" si="0"/>
        <v>12000</v>
      </c>
    </row>
    <row r="38" spans="1:15">
      <c r="A38" s="276">
        <v>2</v>
      </c>
      <c r="B38" s="272">
        <v>1</v>
      </c>
      <c r="C38" s="273">
        <v>1</v>
      </c>
      <c r="D38" s="274">
        <v>1</v>
      </c>
      <c r="E38" s="272">
        <v>1</v>
      </c>
      <c r="F38" s="275"/>
      <c r="G38" s="274" t="s">
        <v>44</v>
      </c>
      <c r="H38" s="252">
        <v>5</v>
      </c>
      <c r="I38" s="262">
        <f>SUM(I39)</f>
        <v>12000</v>
      </c>
      <c r="J38" s="262">
        <f t="shared" si="0"/>
        <v>12000</v>
      </c>
      <c r="K38" s="262">
        <f t="shared" si="0"/>
        <v>12000</v>
      </c>
      <c r="L38" s="262">
        <f t="shared" si="0"/>
        <v>12000</v>
      </c>
    </row>
    <row r="39" spans="1:15">
      <c r="A39" s="276">
        <v>2</v>
      </c>
      <c r="B39" s="272">
        <v>1</v>
      </c>
      <c r="C39" s="273">
        <v>1</v>
      </c>
      <c r="D39" s="274">
        <v>1</v>
      </c>
      <c r="E39" s="272">
        <v>1</v>
      </c>
      <c r="F39" s="275">
        <v>1</v>
      </c>
      <c r="G39" s="274" t="s">
        <v>44</v>
      </c>
      <c r="H39" s="252">
        <v>6</v>
      </c>
      <c r="I39" s="277">
        <v>12000</v>
      </c>
      <c r="J39" s="278">
        <v>12000</v>
      </c>
      <c r="K39" s="278">
        <v>12000</v>
      </c>
      <c r="L39" s="278">
        <v>12000</v>
      </c>
    </row>
    <row r="40" spans="1:15" hidden="1">
      <c r="A40" s="276">
        <v>2</v>
      </c>
      <c r="B40" s="272">
        <v>1</v>
      </c>
      <c r="C40" s="273">
        <v>1</v>
      </c>
      <c r="D40" s="274">
        <v>1</v>
      </c>
      <c r="E40" s="272">
        <v>2</v>
      </c>
      <c r="F40" s="275"/>
      <c r="G40" s="274" t="s">
        <v>45</v>
      </c>
      <c r="H40" s="252">
        <v>7</v>
      </c>
      <c r="I40" s="262">
        <f>I41</f>
        <v>0</v>
      </c>
      <c r="J40" s="262">
        <f>J41</f>
        <v>0</v>
      </c>
      <c r="K40" s="262">
        <f>K41</f>
        <v>0</v>
      </c>
      <c r="L40" s="262">
        <f>L41</f>
        <v>0</v>
      </c>
    </row>
    <row r="41" spans="1:15" hidden="1">
      <c r="A41" s="276">
        <v>2</v>
      </c>
      <c r="B41" s="272">
        <v>1</v>
      </c>
      <c r="C41" s="273">
        <v>1</v>
      </c>
      <c r="D41" s="274">
        <v>1</v>
      </c>
      <c r="E41" s="272">
        <v>2</v>
      </c>
      <c r="F41" s="275">
        <v>1</v>
      </c>
      <c r="G41" s="274" t="s">
        <v>45</v>
      </c>
      <c r="H41" s="252">
        <v>8</v>
      </c>
      <c r="I41" s="278">
        <v>0</v>
      </c>
      <c r="J41" s="279">
        <v>0</v>
      </c>
      <c r="K41" s="278">
        <v>0</v>
      </c>
      <c r="L41" s="279">
        <v>0</v>
      </c>
    </row>
    <row r="42" spans="1:15" hidden="1">
      <c r="A42" s="276">
        <v>2</v>
      </c>
      <c r="B42" s="272">
        <v>1</v>
      </c>
      <c r="C42" s="273">
        <v>2</v>
      </c>
      <c r="D42" s="274"/>
      <c r="E42" s="272"/>
      <c r="F42" s="275"/>
      <c r="G42" s="274" t="s">
        <v>46</v>
      </c>
      <c r="H42" s="252">
        <v>9</v>
      </c>
      <c r="I42" s="262">
        <f t="shared" ref="I42:L44" si="1">I43</f>
        <v>0</v>
      </c>
      <c r="J42" s="261">
        <f t="shared" si="1"/>
        <v>0</v>
      </c>
      <c r="K42" s="262">
        <f t="shared" si="1"/>
        <v>0</v>
      </c>
      <c r="L42" s="261">
        <f t="shared" si="1"/>
        <v>0</v>
      </c>
    </row>
    <row r="43" spans="1:15" hidden="1">
      <c r="A43" s="276">
        <v>2</v>
      </c>
      <c r="B43" s="272">
        <v>1</v>
      </c>
      <c r="C43" s="273">
        <v>2</v>
      </c>
      <c r="D43" s="274">
        <v>1</v>
      </c>
      <c r="E43" s="272"/>
      <c r="F43" s="275"/>
      <c r="G43" s="274" t="s">
        <v>46</v>
      </c>
      <c r="H43" s="252">
        <v>10</v>
      </c>
      <c r="I43" s="262">
        <f t="shared" si="1"/>
        <v>0</v>
      </c>
      <c r="J43" s="261">
        <f t="shared" si="1"/>
        <v>0</v>
      </c>
      <c r="K43" s="261">
        <f t="shared" si="1"/>
        <v>0</v>
      </c>
      <c r="L43" s="261">
        <f t="shared" si="1"/>
        <v>0</v>
      </c>
    </row>
    <row r="44" spans="1:15" hidden="1">
      <c r="A44" s="276">
        <v>2</v>
      </c>
      <c r="B44" s="272">
        <v>1</v>
      </c>
      <c r="C44" s="273">
        <v>2</v>
      </c>
      <c r="D44" s="274">
        <v>1</v>
      </c>
      <c r="E44" s="272">
        <v>1</v>
      </c>
      <c r="F44" s="275"/>
      <c r="G44" s="274" t="s">
        <v>46</v>
      </c>
      <c r="H44" s="252">
        <v>11</v>
      </c>
      <c r="I44" s="261">
        <f t="shared" si="1"/>
        <v>0</v>
      </c>
      <c r="J44" s="261">
        <f t="shared" si="1"/>
        <v>0</v>
      </c>
      <c r="K44" s="261">
        <f t="shared" si="1"/>
        <v>0</v>
      </c>
      <c r="L44" s="261">
        <f t="shared" si="1"/>
        <v>0</v>
      </c>
    </row>
    <row r="45" spans="1:15" hidden="1">
      <c r="A45" s="276">
        <v>2</v>
      </c>
      <c r="B45" s="272">
        <v>1</v>
      </c>
      <c r="C45" s="273">
        <v>2</v>
      </c>
      <c r="D45" s="274">
        <v>1</v>
      </c>
      <c r="E45" s="272">
        <v>1</v>
      </c>
      <c r="F45" s="275">
        <v>1</v>
      </c>
      <c r="G45" s="274" t="s">
        <v>46</v>
      </c>
      <c r="H45" s="252">
        <v>12</v>
      </c>
      <c r="I45" s="279">
        <v>0</v>
      </c>
      <c r="J45" s="278">
        <v>0</v>
      </c>
      <c r="K45" s="278">
        <v>0</v>
      </c>
      <c r="L45" s="278">
        <v>0</v>
      </c>
    </row>
    <row r="46" spans="1:15" hidden="1">
      <c r="A46" s="280">
        <v>2</v>
      </c>
      <c r="B46" s="281">
        <v>2</v>
      </c>
      <c r="C46" s="265"/>
      <c r="D46" s="266"/>
      <c r="E46" s="267"/>
      <c r="F46" s="268"/>
      <c r="G46" s="269" t="s">
        <v>47</v>
      </c>
      <c r="H46" s="252">
        <v>13</v>
      </c>
      <c r="I46" s="282">
        <f t="shared" ref="I46:L48" si="2">I47</f>
        <v>0</v>
      </c>
      <c r="J46" s="283">
        <f t="shared" si="2"/>
        <v>0</v>
      </c>
      <c r="K46" s="282">
        <f t="shared" si="2"/>
        <v>0</v>
      </c>
      <c r="L46" s="282">
        <f t="shared" si="2"/>
        <v>0</v>
      </c>
    </row>
    <row r="47" spans="1:15" hidden="1">
      <c r="A47" s="276">
        <v>2</v>
      </c>
      <c r="B47" s="272">
        <v>2</v>
      </c>
      <c r="C47" s="273">
        <v>1</v>
      </c>
      <c r="D47" s="274"/>
      <c r="E47" s="272"/>
      <c r="F47" s="275"/>
      <c r="G47" s="266" t="s">
        <v>47</v>
      </c>
      <c r="H47" s="252">
        <v>14</v>
      </c>
      <c r="I47" s="261">
        <f t="shared" si="2"/>
        <v>0</v>
      </c>
      <c r="J47" s="262">
        <f t="shared" si="2"/>
        <v>0</v>
      </c>
      <c r="K47" s="261">
        <f t="shared" si="2"/>
        <v>0</v>
      </c>
      <c r="L47" s="262">
        <f t="shared" si="2"/>
        <v>0</v>
      </c>
    </row>
    <row r="48" spans="1:15" hidden="1">
      <c r="A48" s="276">
        <v>2</v>
      </c>
      <c r="B48" s="272">
        <v>2</v>
      </c>
      <c r="C48" s="273">
        <v>1</v>
      </c>
      <c r="D48" s="274">
        <v>1</v>
      </c>
      <c r="E48" s="272"/>
      <c r="F48" s="275"/>
      <c r="G48" s="266" t="s">
        <v>47</v>
      </c>
      <c r="H48" s="252">
        <v>15</v>
      </c>
      <c r="I48" s="261">
        <f t="shared" si="2"/>
        <v>0</v>
      </c>
      <c r="J48" s="262">
        <f t="shared" si="2"/>
        <v>0</v>
      </c>
      <c r="K48" s="271">
        <f t="shared" si="2"/>
        <v>0</v>
      </c>
      <c r="L48" s="271">
        <f t="shared" si="2"/>
        <v>0</v>
      </c>
    </row>
    <row r="49" spans="1:12" hidden="1">
      <c r="A49" s="284">
        <v>2</v>
      </c>
      <c r="B49" s="285">
        <v>2</v>
      </c>
      <c r="C49" s="286">
        <v>1</v>
      </c>
      <c r="D49" s="287">
        <v>1</v>
      </c>
      <c r="E49" s="285">
        <v>1</v>
      </c>
      <c r="F49" s="288"/>
      <c r="G49" s="266" t="s">
        <v>47</v>
      </c>
      <c r="H49" s="252">
        <v>16</v>
      </c>
      <c r="I49" s="289">
        <f>SUM(I50:I64)</f>
        <v>0</v>
      </c>
      <c r="J49" s="289">
        <f>SUM(J50:J64)</f>
        <v>0</v>
      </c>
      <c r="K49" s="290">
        <f>SUM(K50:K64)</f>
        <v>0</v>
      </c>
      <c r="L49" s="290">
        <f>SUM(L50:L64)</f>
        <v>0</v>
      </c>
    </row>
    <row r="50" spans="1:12" hidden="1">
      <c r="A50" s="276">
        <v>2</v>
      </c>
      <c r="B50" s="272">
        <v>2</v>
      </c>
      <c r="C50" s="273">
        <v>1</v>
      </c>
      <c r="D50" s="274">
        <v>1</v>
      </c>
      <c r="E50" s="272">
        <v>1</v>
      </c>
      <c r="F50" s="291">
        <v>1</v>
      </c>
      <c r="G50" s="274" t="s">
        <v>48</v>
      </c>
      <c r="H50" s="252">
        <v>17</v>
      </c>
      <c r="I50" s="278">
        <v>0</v>
      </c>
      <c r="J50" s="278">
        <v>0</v>
      </c>
      <c r="K50" s="278">
        <v>0</v>
      </c>
      <c r="L50" s="278">
        <v>0</v>
      </c>
    </row>
    <row r="51" spans="1:12" ht="25.5" hidden="1" customHeight="1">
      <c r="A51" s="276">
        <v>2</v>
      </c>
      <c r="B51" s="272">
        <v>2</v>
      </c>
      <c r="C51" s="273">
        <v>1</v>
      </c>
      <c r="D51" s="274">
        <v>1</v>
      </c>
      <c r="E51" s="272">
        <v>1</v>
      </c>
      <c r="F51" s="275">
        <v>2</v>
      </c>
      <c r="G51" s="274" t="s">
        <v>49</v>
      </c>
      <c r="H51" s="252">
        <v>18</v>
      </c>
      <c r="I51" s="278">
        <v>0</v>
      </c>
      <c r="J51" s="278">
        <v>0</v>
      </c>
      <c r="K51" s="278">
        <v>0</v>
      </c>
      <c r="L51" s="278">
        <v>0</v>
      </c>
    </row>
    <row r="52" spans="1:12" ht="25.5" hidden="1" customHeight="1">
      <c r="A52" s="276">
        <v>2</v>
      </c>
      <c r="B52" s="272">
        <v>2</v>
      </c>
      <c r="C52" s="273">
        <v>1</v>
      </c>
      <c r="D52" s="274">
        <v>1</v>
      </c>
      <c r="E52" s="272">
        <v>1</v>
      </c>
      <c r="F52" s="275">
        <v>5</v>
      </c>
      <c r="G52" s="274" t="s">
        <v>50</v>
      </c>
      <c r="H52" s="252">
        <v>19</v>
      </c>
      <c r="I52" s="278">
        <v>0</v>
      </c>
      <c r="J52" s="278">
        <v>0</v>
      </c>
      <c r="K52" s="278">
        <v>0</v>
      </c>
      <c r="L52" s="278">
        <v>0</v>
      </c>
    </row>
    <row r="53" spans="1:12" ht="25.5" hidden="1" customHeight="1">
      <c r="A53" s="276">
        <v>2</v>
      </c>
      <c r="B53" s="272">
        <v>2</v>
      </c>
      <c r="C53" s="273">
        <v>1</v>
      </c>
      <c r="D53" s="274">
        <v>1</v>
      </c>
      <c r="E53" s="272">
        <v>1</v>
      </c>
      <c r="F53" s="275">
        <v>6</v>
      </c>
      <c r="G53" s="274" t="s">
        <v>51</v>
      </c>
      <c r="H53" s="252">
        <v>20</v>
      </c>
      <c r="I53" s="278">
        <v>0</v>
      </c>
      <c r="J53" s="278">
        <v>0</v>
      </c>
      <c r="K53" s="278">
        <v>0</v>
      </c>
      <c r="L53" s="278">
        <v>0</v>
      </c>
    </row>
    <row r="54" spans="1:12" ht="25.5" hidden="1" customHeight="1">
      <c r="A54" s="292">
        <v>2</v>
      </c>
      <c r="B54" s="267">
        <v>2</v>
      </c>
      <c r="C54" s="265">
        <v>1</v>
      </c>
      <c r="D54" s="266">
        <v>1</v>
      </c>
      <c r="E54" s="267">
        <v>1</v>
      </c>
      <c r="F54" s="268">
        <v>7</v>
      </c>
      <c r="G54" s="266" t="s">
        <v>52</v>
      </c>
      <c r="H54" s="252">
        <v>21</v>
      </c>
      <c r="I54" s="278">
        <v>0</v>
      </c>
      <c r="J54" s="278">
        <v>0</v>
      </c>
      <c r="K54" s="278">
        <v>0</v>
      </c>
      <c r="L54" s="278">
        <v>0</v>
      </c>
    </row>
    <row r="55" spans="1:12" hidden="1">
      <c r="A55" s="276">
        <v>2</v>
      </c>
      <c r="B55" s="272">
        <v>2</v>
      </c>
      <c r="C55" s="273">
        <v>1</v>
      </c>
      <c r="D55" s="274">
        <v>1</v>
      </c>
      <c r="E55" s="272">
        <v>1</v>
      </c>
      <c r="F55" s="275">
        <v>11</v>
      </c>
      <c r="G55" s="274" t="s">
        <v>53</v>
      </c>
      <c r="H55" s="252">
        <v>22</v>
      </c>
      <c r="I55" s="279">
        <v>0</v>
      </c>
      <c r="J55" s="278">
        <v>0</v>
      </c>
      <c r="K55" s="278">
        <v>0</v>
      </c>
      <c r="L55" s="278">
        <v>0</v>
      </c>
    </row>
    <row r="56" spans="1:12" ht="25.5" hidden="1" customHeight="1">
      <c r="A56" s="284">
        <v>2</v>
      </c>
      <c r="B56" s="293">
        <v>2</v>
      </c>
      <c r="C56" s="294">
        <v>1</v>
      </c>
      <c r="D56" s="294">
        <v>1</v>
      </c>
      <c r="E56" s="294">
        <v>1</v>
      </c>
      <c r="F56" s="295">
        <v>12</v>
      </c>
      <c r="G56" s="296" t="s">
        <v>54</v>
      </c>
      <c r="H56" s="252">
        <v>23</v>
      </c>
      <c r="I56" s="297">
        <v>0</v>
      </c>
      <c r="J56" s="278">
        <v>0</v>
      </c>
      <c r="K56" s="278">
        <v>0</v>
      </c>
      <c r="L56" s="278">
        <v>0</v>
      </c>
    </row>
    <row r="57" spans="1:12" ht="25.5" hidden="1" customHeight="1">
      <c r="A57" s="276">
        <v>2</v>
      </c>
      <c r="B57" s="272">
        <v>2</v>
      </c>
      <c r="C57" s="273">
        <v>1</v>
      </c>
      <c r="D57" s="273">
        <v>1</v>
      </c>
      <c r="E57" s="273">
        <v>1</v>
      </c>
      <c r="F57" s="275">
        <v>14</v>
      </c>
      <c r="G57" s="298" t="s">
        <v>55</v>
      </c>
      <c r="H57" s="252">
        <v>24</v>
      </c>
      <c r="I57" s="279">
        <v>0</v>
      </c>
      <c r="J57" s="279">
        <v>0</v>
      </c>
      <c r="K57" s="279">
        <v>0</v>
      </c>
      <c r="L57" s="279">
        <v>0</v>
      </c>
    </row>
    <row r="58" spans="1:12" ht="25.5" hidden="1" customHeight="1">
      <c r="A58" s="276">
        <v>2</v>
      </c>
      <c r="B58" s="272">
        <v>2</v>
      </c>
      <c r="C58" s="273">
        <v>1</v>
      </c>
      <c r="D58" s="273">
        <v>1</v>
      </c>
      <c r="E58" s="273">
        <v>1</v>
      </c>
      <c r="F58" s="275">
        <v>15</v>
      </c>
      <c r="G58" s="274" t="s">
        <v>56</v>
      </c>
      <c r="H58" s="252">
        <v>25</v>
      </c>
      <c r="I58" s="279">
        <v>0</v>
      </c>
      <c r="J58" s="278">
        <v>0</v>
      </c>
      <c r="K58" s="278">
        <v>0</v>
      </c>
      <c r="L58" s="278">
        <v>0</v>
      </c>
    </row>
    <row r="59" spans="1:12" hidden="1">
      <c r="A59" s="276">
        <v>2</v>
      </c>
      <c r="B59" s="272">
        <v>2</v>
      </c>
      <c r="C59" s="273">
        <v>1</v>
      </c>
      <c r="D59" s="273">
        <v>1</v>
      </c>
      <c r="E59" s="273">
        <v>1</v>
      </c>
      <c r="F59" s="275">
        <v>16</v>
      </c>
      <c r="G59" s="274" t="s">
        <v>57</v>
      </c>
      <c r="H59" s="252">
        <v>26</v>
      </c>
      <c r="I59" s="279">
        <v>0</v>
      </c>
      <c r="J59" s="278">
        <v>0</v>
      </c>
      <c r="K59" s="278">
        <v>0</v>
      </c>
      <c r="L59" s="278">
        <v>0</v>
      </c>
    </row>
    <row r="60" spans="1:12" ht="25.5" hidden="1" customHeight="1">
      <c r="A60" s="276">
        <v>2</v>
      </c>
      <c r="B60" s="272">
        <v>2</v>
      </c>
      <c r="C60" s="273">
        <v>1</v>
      </c>
      <c r="D60" s="273">
        <v>1</v>
      </c>
      <c r="E60" s="273">
        <v>1</v>
      </c>
      <c r="F60" s="275">
        <v>17</v>
      </c>
      <c r="G60" s="274" t="s">
        <v>58</v>
      </c>
      <c r="H60" s="252">
        <v>27</v>
      </c>
      <c r="I60" s="279">
        <v>0</v>
      </c>
      <c r="J60" s="279">
        <v>0</v>
      </c>
      <c r="K60" s="279">
        <v>0</v>
      </c>
      <c r="L60" s="279">
        <v>0</v>
      </c>
    </row>
    <row r="61" spans="1:12" hidden="1">
      <c r="A61" s="276">
        <v>2</v>
      </c>
      <c r="B61" s="272">
        <v>2</v>
      </c>
      <c r="C61" s="273">
        <v>1</v>
      </c>
      <c r="D61" s="273">
        <v>1</v>
      </c>
      <c r="E61" s="273">
        <v>1</v>
      </c>
      <c r="F61" s="275">
        <v>20</v>
      </c>
      <c r="G61" s="274" t="s">
        <v>59</v>
      </c>
      <c r="H61" s="252">
        <v>28</v>
      </c>
      <c r="I61" s="279">
        <v>0</v>
      </c>
      <c r="J61" s="278">
        <v>0</v>
      </c>
      <c r="K61" s="278">
        <v>0</v>
      </c>
      <c r="L61" s="278">
        <v>0</v>
      </c>
    </row>
    <row r="62" spans="1:12" ht="25.5" hidden="1" customHeight="1">
      <c r="A62" s="276">
        <v>2</v>
      </c>
      <c r="B62" s="272">
        <v>2</v>
      </c>
      <c r="C62" s="273">
        <v>1</v>
      </c>
      <c r="D62" s="273">
        <v>1</v>
      </c>
      <c r="E62" s="273">
        <v>1</v>
      </c>
      <c r="F62" s="275">
        <v>21</v>
      </c>
      <c r="G62" s="274" t="s">
        <v>60</v>
      </c>
      <c r="H62" s="252">
        <v>29</v>
      </c>
      <c r="I62" s="279">
        <v>0</v>
      </c>
      <c r="J62" s="278">
        <v>0</v>
      </c>
      <c r="K62" s="278">
        <v>0</v>
      </c>
      <c r="L62" s="278">
        <v>0</v>
      </c>
    </row>
    <row r="63" spans="1:12" hidden="1">
      <c r="A63" s="276">
        <v>2</v>
      </c>
      <c r="B63" s="272">
        <v>2</v>
      </c>
      <c r="C63" s="273">
        <v>1</v>
      </c>
      <c r="D63" s="273">
        <v>1</v>
      </c>
      <c r="E63" s="273">
        <v>1</v>
      </c>
      <c r="F63" s="275">
        <v>22</v>
      </c>
      <c r="G63" s="274" t="s">
        <v>61</v>
      </c>
      <c r="H63" s="252">
        <v>30</v>
      </c>
      <c r="I63" s="279">
        <v>0</v>
      </c>
      <c r="J63" s="278">
        <v>0</v>
      </c>
      <c r="K63" s="278">
        <v>0</v>
      </c>
      <c r="L63" s="278">
        <v>0</v>
      </c>
    </row>
    <row r="64" spans="1:12" hidden="1">
      <c r="A64" s="276">
        <v>2</v>
      </c>
      <c r="B64" s="272">
        <v>2</v>
      </c>
      <c r="C64" s="273">
        <v>1</v>
      </c>
      <c r="D64" s="273">
        <v>1</v>
      </c>
      <c r="E64" s="273">
        <v>1</v>
      </c>
      <c r="F64" s="275">
        <v>30</v>
      </c>
      <c r="G64" s="274" t="s">
        <v>62</v>
      </c>
      <c r="H64" s="252">
        <v>31</v>
      </c>
      <c r="I64" s="279">
        <v>0</v>
      </c>
      <c r="J64" s="278">
        <v>0</v>
      </c>
      <c r="K64" s="278">
        <v>0</v>
      </c>
      <c r="L64" s="278">
        <v>0</v>
      </c>
    </row>
    <row r="65" spans="1:15" hidden="1">
      <c r="A65" s="299">
        <v>2</v>
      </c>
      <c r="B65" s="300">
        <v>3</v>
      </c>
      <c r="C65" s="264"/>
      <c r="D65" s="265"/>
      <c r="E65" s="265"/>
      <c r="F65" s="268"/>
      <c r="G65" s="301" t="s">
        <v>63</v>
      </c>
      <c r="H65" s="252">
        <v>32</v>
      </c>
      <c r="I65" s="282">
        <f>I66+I82</f>
        <v>0</v>
      </c>
      <c r="J65" s="282">
        <f>J66+J82</f>
        <v>0</v>
      </c>
      <c r="K65" s="282">
        <f>K66+K82</f>
        <v>0</v>
      </c>
      <c r="L65" s="282">
        <f>L66+L82</f>
        <v>0</v>
      </c>
    </row>
    <row r="66" spans="1:15" hidden="1">
      <c r="A66" s="276">
        <v>2</v>
      </c>
      <c r="B66" s="272">
        <v>3</v>
      </c>
      <c r="C66" s="273">
        <v>1</v>
      </c>
      <c r="D66" s="273"/>
      <c r="E66" s="273"/>
      <c r="F66" s="275"/>
      <c r="G66" s="274" t="s">
        <v>64</v>
      </c>
      <c r="H66" s="252">
        <v>33</v>
      </c>
      <c r="I66" s="261">
        <f>SUM(I67+I72+I77)</f>
        <v>0</v>
      </c>
      <c r="J66" s="302">
        <f>SUM(J67+J72+J77)</f>
        <v>0</v>
      </c>
      <c r="K66" s="262">
        <f>SUM(K67+K72+K77)</f>
        <v>0</v>
      </c>
      <c r="L66" s="261">
        <f>SUM(L67+L72+L77)</f>
        <v>0</v>
      </c>
    </row>
    <row r="67" spans="1:15" hidden="1">
      <c r="A67" s="276">
        <v>2</v>
      </c>
      <c r="B67" s="272">
        <v>3</v>
      </c>
      <c r="C67" s="273">
        <v>1</v>
      </c>
      <c r="D67" s="273">
        <v>1</v>
      </c>
      <c r="E67" s="273"/>
      <c r="F67" s="275"/>
      <c r="G67" s="274" t="s">
        <v>65</v>
      </c>
      <c r="H67" s="252">
        <v>34</v>
      </c>
      <c r="I67" s="261">
        <f>I68</f>
        <v>0</v>
      </c>
      <c r="J67" s="302">
        <f>J68</f>
        <v>0</v>
      </c>
      <c r="K67" s="262">
        <f>K68</f>
        <v>0</v>
      </c>
      <c r="L67" s="261">
        <f>L68</f>
        <v>0</v>
      </c>
    </row>
    <row r="68" spans="1:15" hidden="1">
      <c r="A68" s="276">
        <v>2</v>
      </c>
      <c r="B68" s="272">
        <v>3</v>
      </c>
      <c r="C68" s="273">
        <v>1</v>
      </c>
      <c r="D68" s="273">
        <v>1</v>
      </c>
      <c r="E68" s="273">
        <v>1</v>
      </c>
      <c r="F68" s="275"/>
      <c r="G68" s="274" t="s">
        <v>65</v>
      </c>
      <c r="H68" s="252">
        <v>35</v>
      </c>
      <c r="I68" s="261">
        <f>SUM(I69:I71)</f>
        <v>0</v>
      </c>
      <c r="J68" s="302">
        <f>SUM(J69:J71)</f>
        <v>0</v>
      </c>
      <c r="K68" s="262">
        <f>SUM(K69:K71)</f>
        <v>0</v>
      </c>
      <c r="L68" s="261">
        <f>SUM(L69:L71)</f>
        <v>0</v>
      </c>
    </row>
    <row r="69" spans="1:15" ht="25.5" hidden="1" customHeight="1">
      <c r="A69" s="276">
        <v>2</v>
      </c>
      <c r="B69" s="272">
        <v>3</v>
      </c>
      <c r="C69" s="273">
        <v>1</v>
      </c>
      <c r="D69" s="273">
        <v>1</v>
      </c>
      <c r="E69" s="273">
        <v>1</v>
      </c>
      <c r="F69" s="275">
        <v>1</v>
      </c>
      <c r="G69" s="274" t="s">
        <v>66</v>
      </c>
      <c r="H69" s="252">
        <v>36</v>
      </c>
      <c r="I69" s="279">
        <v>0</v>
      </c>
      <c r="J69" s="279">
        <v>0</v>
      </c>
      <c r="K69" s="279">
        <v>0</v>
      </c>
      <c r="L69" s="279">
        <v>0</v>
      </c>
      <c r="M69" s="303"/>
      <c r="N69" s="303"/>
      <c r="O69" s="303"/>
    </row>
    <row r="70" spans="1:15" ht="25.5" hidden="1" customHeight="1">
      <c r="A70" s="276">
        <v>2</v>
      </c>
      <c r="B70" s="267">
        <v>3</v>
      </c>
      <c r="C70" s="265">
        <v>1</v>
      </c>
      <c r="D70" s="265">
        <v>1</v>
      </c>
      <c r="E70" s="265">
        <v>1</v>
      </c>
      <c r="F70" s="268">
        <v>2</v>
      </c>
      <c r="G70" s="266" t="s">
        <v>67</v>
      </c>
      <c r="H70" s="252">
        <v>37</v>
      </c>
      <c r="I70" s="277">
        <v>0</v>
      </c>
      <c r="J70" s="277">
        <v>0</v>
      </c>
      <c r="K70" s="277">
        <v>0</v>
      </c>
      <c r="L70" s="277">
        <v>0</v>
      </c>
    </row>
    <row r="71" spans="1:15" hidden="1">
      <c r="A71" s="272">
        <v>2</v>
      </c>
      <c r="B71" s="273">
        <v>3</v>
      </c>
      <c r="C71" s="273">
        <v>1</v>
      </c>
      <c r="D71" s="273">
        <v>1</v>
      </c>
      <c r="E71" s="273">
        <v>1</v>
      </c>
      <c r="F71" s="275">
        <v>3</v>
      </c>
      <c r="G71" s="274" t="s">
        <v>68</v>
      </c>
      <c r="H71" s="252">
        <v>38</v>
      </c>
      <c r="I71" s="279">
        <v>0</v>
      </c>
      <c r="J71" s="279">
        <v>0</v>
      </c>
      <c r="K71" s="279">
        <v>0</v>
      </c>
      <c r="L71" s="279">
        <v>0</v>
      </c>
    </row>
    <row r="72" spans="1:15" ht="25.5" hidden="1" customHeight="1">
      <c r="A72" s="267">
        <v>2</v>
      </c>
      <c r="B72" s="265">
        <v>3</v>
      </c>
      <c r="C72" s="265">
        <v>1</v>
      </c>
      <c r="D72" s="265">
        <v>2</v>
      </c>
      <c r="E72" s="265"/>
      <c r="F72" s="268"/>
      <c r="G72" s="266" t="s">
        <v>69</v>
      </c>
      <c r="H72" s="252">
        <v>39</v>
      </c>
      <c r="I72" s="282">
        <f>I73</f>
        <v>0</v>
      </c>
      <c r="J72" s="304">
        <f>J73</f>
        <v>0</v>
      </c>
      <c r="K72" s="283">
        <f>K73</f>
        <v>0</v>
      </c>
      <c r="L72" s="283">
        <f>L73</f>
        <v>0</v>
      </c>
    </row>
    <row r="73" spans="1:15" ht="25.5" hidden="1" customHeight="1">
      <c r="A73" s="285">
        <v>2</v>
      </c>
      <c r="B73" s="286">
        <v>3</v>
      </c>
      <c r="C73" s="286">
        <v>1</v>
      </c>
      <c r="D73" s="286">
        <v>2</v>
      </c>
      <c r="E73" s="286">
        <v>1</v>
      </c>
      <c r="F73" s="288"/>
      <c r="G73" s="266" t="s">
        <v>69</v>
      </c>
      <c r="H73" s="252">
        <v>40</v>
      </c>
      <c r="I73" s="271">
        <f>SUM(I74:I76)</f>
        <v>0</v>
      </c>
      <c r="J73" s="305">
        <f>SUM(J74:J76)</f>
        <v>0</v>
      </c>
      <c r="K73" s="270">
        <f>SUM(K74:K76)</f>
        <v>0</v>
      </c>
      <c r="L73" s="262">
        <f>SUM(L74:L76)</f>
        <v>0</v>
      </c>
    </row>
    <row r="74" spans="1:15" ht="25.5" hidden="1" customHeight="1">
      <c r="A74" s="272">
        <v>2</v>
      </c>
      <c r="B74" s="273">
        <v>3</v>
      </c>
      <c r="C74" s="273">
        <v>1</v>
      </c>
      <c r="D74" s="273">
        <v>2</v>
      </c>
      <c r="E74" s="273">
        <v>1</v>
      </c>
      <c r="F74" s="275">
        <v>1</v>
      </c>
      <c r="G74" s="276" t="s">
        <v>66</v>
      </c>
      <c r="H74" s="252">
        <v>41</v>
      </c>
      <c r="I74" s="279">
        <v>0</v>
      </c>
      <c r="J74" s="279">
        <v>0</v>
      </c>
      <c r="K74" s="279">
        <v>0</v>
      </c>
      <c r="L74" s="279">
        <v>0</v>
      </c>
      <c r="M74" s="303"/>
      <c r="N74" s="303"/>
      <c r="O74" s="303"/>
    </row>
    <row r="75" spans="1:15" ht="25.5" hidden="1" customHeight="1">
      <c r="A75" s="272">
        <v>2</v>
      </c>
      <c r="B75" s="273">
        <v>3</v>
      </c>
      <c r="C75" s="273">
        <v>1</v>
      </c>
      <c r="D75" s="273">
        <v>2</v>
      </c>
      <c r="E75" s="273">
        <v>1</v>
      </c>
      <c r="F75" s="275">
        <v>2</v>
      </c>
      <c r="G75" s="276" t="s">
        <v>67</v>
      </c>
      <c r="H75" s="252">
        <v>42</v>
      </c>
      <c r="I75" s="279">
        <v>0</v>
      </c>
      <c r="J75" s="279">
        <v>0</v>
      </c>
      <c r="K75" s="279">
        <v>0</v>
      </c>
      <c r="L75" s="279">
        <v>0</v>
      </c>
    </row>
    <row r="76" spans="1:15" hidden="1">
      <c r="A76" s="272">
        <v>2</v>
      </c>
      <c r="B76" s="273">
        <v>3</v>
      </c>
      <c r="C76" s="273">
        <v>1</v>
      </c>
      <c r="D76" s="273">
        <v>2</v>
      </c>
      <c r="E76" s="273">
        <v>1</v>
      </c>
      <c r="F76" s="275">
        <v>3</v>
      </c>
      <c r="G76" s="276" t="s">
        <v>68</v>
      </c>
      <c r="H76" s="252">
        <v>43</v>
      </c>
      <c r="I76" s="279">
        <v>0</v>
      </c>
      <c r="J76" s="279">
        <v>0</v>
      </c>
      <c r="K76" s="279">
        <v>0</v>
      </c>
      <c r="L76" s="279">
        <v>0</v>
      </c>
    </row>
    <row r="77" spans="1:15" ht="25.5" hidden="1" customHeight="1">
      <c r="A77" s="272">
        <v>2</v>
      </c>
      <c r="B77" s="273">
        <v>3</v>
      </c>
      <c r="C77" s="273">
        <v>1</v>
      </c>
      <c r="D77" s="273">
        <v>3</v>
      </c>
      <c r="E77" s="273"/>
      <c r="F77" s="275"/>
      <c r="G77" s="276" t="s">
        <v>450</v>
      </c>
      <c r="H77" s="252">
        <v>44</v>
      </c>
      <c r="I77" s="261">
        <f>I78</f>
        <v>0</v>
      </c>
      <c r="J77" s="302">
        <f>J78</f>
        <v>0</v>
      </c>
      <c r="K77" s="262">
        <f>K78</f>
        <v>0</v>
      </c>
      <c r="L77" s="262">
        <f>L78</f>
        <v>0</v>
      </c>
    </row>
    <row r="78" spans="1:15" ht="25.5" hidden="1" customHeight="1">
      <c r="A78" s="272">
        <v>2</v>
      </c>
      <c r="B78" s="273">
        <v>3</v>
      </c>
      <c r="C78" s="273">
        <v>1</v>
      </c>
      <c r="D78" s="273">
        <v>3</v>
      </c>
      <c r="E78" s="273">
        <v>1</v>
      </c>
      <c r="F78" s="275"/>
      <c r="G78" s="276" t="s">
        <v>451</v>
      </c>
      <c r="H78" s="252">
        <v>45</v>
      </c>
      <c r="I78" s="261">
        <f>SUM(I79:I81)</f>
        <v>0</v>
      </c>
      <c r="J78" s="302">
        <f>SUM(J79:J81)</f>
        <v>0</v>
      </c>
      <c r="K78" s="262">
        <f>SUM(K79:K81)</f>
        <v>0</v>
      </c>
      <c r="L78" s="262">
        <f>SUM(L79:L81)</f>
        <v>0</v>
      </c>
    </row>
    <row r="79" spans="1:15" hidden="1">
      <c r="A79" s="267">
        <v>2</v>
      </c>
      <c r="B79" s="265">
        <v>3</v>
      </c>
      <c r="C79" s="265">
        <v>1</v>
      </c>
      <c r="D79" s="265">
        <v>3</v>
      </c>
      <c r="E79" s="265">
        <v>1</v>
      </c>
      <c r="F79" s="268">
        <v>1</v>
      </c>
      <c r="G79" s="292" t="s">
        <v>70</v>
      </c>
      <c r="H79" s="252">
        <v>46</v>
      </c>
      <c r="I79" s="277">
        <v>0</v>
      </c>
      <c r="J79" s="277">
        <v>0</v>
      </c>
      <c r="K79" s="277">
        <v>0</v>
      </c>
      <c r="L79" s="277">
        <v>0</v>
      </c>
    </row>
    <row r="80" spans="1:15" hidden="1">
      <c r="A80" s="272">
        <v>2</v>
      </c>
      <c r="B80" s="273">
        <v>3</v>
      </c>
      <c r="C80" s="273">
        <v>1</v>
      </c>
      <c r="D80" s="273">
        <v>3</v>
      </c>
      <c r="E80" s="273">
        <v>1</v>
      </c>
      <c r="F80" s="275">
        <v>2</v>
      </c>
      <c r="G80" s="276" t="s">
        <v>71</v>
      </c>
      <c r="H80" s="252">
        <v>47</v>
      </c>
      <c r="I80" s="279">
        <v>0</v>
      </c>
      <c r="J80" s="279">
        <v>0</v>
      </c>
      <c r="K80" s="279">
        <v>0</v>
      </c>
      <c r="L80" s="279">
        <v>0</v>
      </c>
    </row>
    <row r="81" spans="1:12" hidden="1">
      <c r="A81" s="267">
        <v>2</v>
      </c>
      <c r="B81" s="265">
        <v>3</v>
      </c>
      <c r="C81" s="265">
        <v>1</v>
      </c>
      <c r="D81" s="265">
        <v>3</v>
      </c>
      <c r="E81" s="265">
        <v>1</v>
      </c>
      <c r="F81" s="268">
        <v>3</v>
      </c>
      <c r="G81" s="292" t="s">
        <v>72</v>
      </c>
      <c r="H81" s="252">
        <v>48</v>
      </c>
      <c r="I81" s="277">
        <v>0</v>
      </c>
      <c r="J81" s="277">
        <v>0</v>
      </c>
      <c r="K81" s="277">
        <v>0</v>
      </c>
      <c r="L81" s="277">
        <v>0</v>
      </c>
    </row>
    <row r="82" spans="1:12" hidden="1">
      <c r="A82" s="267">
        <v>2</v>
      </c>
      <c r="B82" s="265">
        <v>3</v>
      </c>
      <c r="C82" s="265">
        <v>2</v>
      </c>
      <c r="D82" s="265"/>
      <c r="E82" s="265"/>
      <c r="F82" s="268"/>
      <c r="G82" s="292" t="s">
        <v>73</v>
      </c>
      <c r="H82" s="252">
        <v>49</v>
      </c>
      <c r="I82" s="261">
        <f t="shared" ref="I82:L83" si="3">I83</f>
        <v>0</v>
      </c>
      <c r="J82" s="261">
        <f t="shared" si="3"/>
        <v>0</v>
      </c>
      <c r="K82" s="261">
        <f t="shared" si="3"/>
        <v>0</v>
      </c>
      <c r="L82" s="261">
        <f t="shared" si="3"/>
        <v>0</v>
      </c>
    </row>
    <row r="83" spans="1:12" hidden="1">
      <c r="A83" s="267">
        <v>2</v>
      </c>
      <c r="B83" s="265">
        <v>3</v>
      </c>
      <c r="C83" s="265">
        <v>2</v>
      </c>
      <c r="D83" s="265">
        <v>1</v>
      </c>
      <c r="E83" s="265"/>
      <c r="F83" s="268"/>
      <c r="G83" s="292" t="s">
        <v>73</v>
      </c>
      <c r="H83" s="252">
        <v>50</v>
      </c>
      <c r="I83" s="261">
        <f t="shared" si="3"/>
        <v>0</v>
      </c>
      <c r="J83" s="261">
        <f t="shared" si="3"/>
        <v>0</v>
      </c>
      <c r="K83" s="261">
        <f t="shared" si="3"/>
        <v>0</v>
      </c>
      <c r="L83" s="261">
        <f t="shared" si="3"/>
        <v>0</v>
      </c>
    </row>
    <row r="84" spans="1:12" hidden="1">
      <c r="A84" s="267">
        <v>2</v>
      </c>
      <c r="B84" s="265">
        <v>3</v>
      </c>
      <c r="C84" s="265">
        <v>2</v>
      </c>
      <c r="D84" s="265">
        <v>1</v>
      </c>
      <c r="E84" s="265">
        <v>1</v>
      </c>
      <c r="F84" s="268"/>
      <c r="G84" s="292" t="s">
        <v>73</v>
      </c>
      <c r="H84" s="252">
        <v>51</v>
      </c>
      <c r="I84" s="261">
        <f>SUM(I85)</f>
        <v>0</v>
      </c>
      <c r="J84" s="261">
        <f>SUM(J85)</f>
        <v>0</v>
      </c>
      <c r="K84" s="261">
        <f>SUM(K85)</f>
        <v>0</v>
      </c>
      <c r="L84" s="261">
        <f>SUM(L85)</f>
        <v>0</v>
      </c>
    </row>
    <row r="85" spans="1:12" hidden="1">
      <c r="A85" s="267">
        <v>2</v>
      </c>
      <c r="B85" s="265">
        <v>3</v>
      </c>
      <c r="C85" s="265">
        <v>2</v>
      </c>
      <c r="D85" s="265">
        <v>1</v>
      </c>
      <c r="E85" s="265">
        <v>1</v>
      </c>
      <c r="F85" s="268">
        <v>1</v>
      </c>
      <c r="G85" s="292" t="s">
        <v>73</v>
      </c>
      <c r="H85" s="252">
        <v>52</v>
      </c>
      <c r="I85" s="279">
        <v>0</v>
      </c>
      <c r="J85" s="279">
        <v>0</v>
      </c>
      <c r="K85" s="279">
        <v>0</v>
      </c>
      <c r="L85" s="279">
        <v>0</v>
      </c>
    </row>
    <row r="86" spans="1:12" hidden="1">
      <c r="A86" s="257">
        <v>2</v>
      </c>
      <c r="B86" s="258">
        <v>4</v>
      </c>
      <c r="C86" s="258"/>
      <c r="D86" s="258"/>
      <c r="E86" s="258"/>
      <c r="F86" s="260"/>
      <c r="G86" s="306" t="s">
        <v>74</v>
      </c>
      <c r="H86" s="252">
        <v>53</v>
      </c>
      <c r="I86" s="261">
        <f t="shared" ref="I86:L88" si="4">I87</f>
        <v>0</v>
      </c>
      <c r="J86" s="302">
        <f t="shared" si="4"/>
        <v>0</v>
      </c>
      <c r="K86" s="262">
        <f t="shared" si="4"/>
        <v>0</v>
      </c>
      <c r="L86" s="262">
        <f t="shared" si="4"/>
        <v>0</v>
      </c>
    </row>
    <row r="87" spans="1:12" hidden="1">
      <c r="A87" s="272">
        <v>2</v>
      </c>
      <c r="B87" s="273">
        <v>4</v>
      </c>
      <c r="C87" s="273">
        <v>1</v>
      </c>
      <c r="D87" s="273"/>
      <c r="E87" s="273"/>
      <c r="F87" s="275"/>
      <c r="G87" s="276" t="s">
        <v>75</v>
      </c>
      <c r="H87" s="252">
        <v>54</v>
      </c>
      <c r="I87" s="261">
        <f t="shared" si="4"/>
        <v>0</v>
      </c>
      <c r="J87" s="302">
        <f t="shared" si="4"/>
        <v>0</v>
      </c>
      <c r="K87" s="262">
        <f t="shared" si="4"/>
        <v>0</v>
      </c>
      <c r="L87" s="262">
        <f t="shared" si="4"/>
        <v>0</v>
      </c>
    </row>
    <row r="88" spans="1:12" hidden="1">
      <c r="A88" s="272">
        <v>2</v>
      </c>
      <c r="B88" s="273">
        <v>4</v>
      </c>
      <c r="C88" s="273">
        <v>1</v>
      </c>
      <c r="D88" s="273">
        <v>1</v>
      </c>
      <c r="E88" s="273"/>
      <c r="F88" s="275"/>
      <c r="G88" s="276" t="s">
        <v>75</v>
      </c>
      <c r="H88" s="252">
        <v>55</v>
      </c>
      <c r="I88" s="261">
        <f t="shared" si="4"/>
        <v>0</v>
      </c>
      <c r="J88" s="302">
        <f t="shared" si="4"/>
        <v>0</v>
      </c>
      <c r="K88" s="262">
        <f t="shared" si="4"/>
        <v>0</v>
      </c>
      <c r="L88" s="262">
        <f t="shared" si="4"/>
        <v>0</v>
      </c>
    </row>
    <row r="89" spans="1:12" hidden="1">
      <c r="A89" s="272">
        <v>2</v>
      </c>
      <c r="B89" s="273">
        <v>4</v>
      </c>
      <c r="C89" s="273">
        <v>1</v>
      </c>
      <c r="D89" s="273">
        <v>1</v>
      </c>
      <c r="E89" s="273">
        <v>1</v>
      </c>
      <c r="F89" s="275"/>
      <c r="G89" s="276" t="s">
        <v>75</v>
      </c>
      <c r="H89" s="252">
        <v>56</v>
      </c>
      <c r="I89" s="261">
        <f>SUM(I90:I92)</f>
        <v>0</v>
      </c>
      <c r="J89" s="302">
        <f>SUM(J90:J92)</f>
        <v>0</v>
      </c>
      <c r="K89" s="262">
        <f>SUM(K90:K92)</f>
        <v>0</v>
      </c>
      <c r="L89" s="262">
        <f>SUM(L90:L92)</f>
        <v>0</v>
      </c>
    </row>
    <row r="90" spans="1:12" hidden="1">
      <c r="A90" s="272">
        <v>2</v>
      </c>
      <c r="B90" s="273">
        <v>4</v>
      </c>
      <c r="C90" s="273">
        <v>1</v>
      </c>
      <c r="D90" s="273">
        <v>1</v>
      </c>
      <c r="E90" s="273">
        <v>1</v>
      </c>
      <c r="F90" s="275">
        <v>1</v>
      </c>
      <c r="G90" s="276" t="s">
        <v>76</v>
      </c>
      <c r="H90" s="252">
        <v>57</v>
      </c>
      <c r="I90" s="279">
        <v>0</v>
      </c>
      <c r="J90" s="279">
        <v>0</v>
      </c>
      <c r="K90" s="279">
        <v>0</v>
      </c>
      <c r="L90" s="279">
        <v>0</v>
      </c>
    </row>
    <row r="91" spans="1:12" hidden="1">
      <c r="A91" s="272">
        <v>2</v>
      </c>
      <c r="B91" s="272">
        <v>4</v>
      </c>
      <c r="C91" s="272">
        <v>1</v>
      </c>
      <c r="D91" s="273">
        <v>1</v>
      </c>
      <c r="E91" s="273">
        <v>1</v>
      </c>
      <c r="F91" s="307">
        <v>2</v>
      </c>
      <c r="G91" s="274" t="s">
        <v>77</v>
      </c>
      <c r="H91" s="252">
        <v>58</v>
      </c>
      <c r="I91" s="279">
        <v>0</v>
      </c>
      <c r="J91" s="279">
        <v>0</v>
      </c>
      <c r="K91" s="279">
        <v>0</v>
      </c>
      <c r="L91" s="279">
        <v>0</v>
      </c>
    </row>
    <row r="92" spans="1:12" hidden="1">
      <c r="A92" s="272">
        <v>2</v>
      </c>
      <c r="B92" s="273">
        <v>4</v>
      </c>
      <c r="C92" s="272">
        <v>1</v>
      </c>
      <c r="D92" s="273">
        <v>1</v>
      </c>
      <c r="E92" s="273">
        <v>1</v>
      </c>
      <c r="F92" s="307">
        <v>3</v>
      </c>
      <c r="G92" s="274" t="s">
        <v>78</v>
      </c>
      <c r="H92" s="252">
        <v>59</v>
      </c>
      <c r="I92" s="279">
        <v>0</v>
      </c>
      <c r="J92" s="279">
        <v>0</v>
      </c>
      <c r="K92" s="279">
        <v>0</v>
      </c>
      <c r="L92" s="279">
        <v>0</v>
      </c>
    </row>
    <row r="93" spans="1:12" hidden="1">
      <c r="A93" s="257">
        <v>2</v>
      </c>
      <c r="B93" s="258">
        <v>5</v>
      </c>
      <c r="C93" s="257"/>
      <c r="D93" s="258"/>
      <c r="E93" s="258"/>
      <c r="F93" s="308"/>
      <c r="G93" s="259" t="s">
        <v>79</v>
      </c>
      <c r="H93" s="252">
        <v>60</v>
      </c>
      <c r="I93" s="261">
        <f>SUM(I94+I99+I104)</f>
        <v>0</v>
      </c>
      <c r="J93" s="302">
        <f>SUM(J94+J99+J104)</f>
        <v>0</v>
      </c>
      <c r="K93" s="262">
        <f>SUM(K94+K99+K104)</f>
        <v>0</v>
      </c>
      <c r="L93" s="262">
        <f>SUM(L94+L99+L104)</f>
        <v>0</v>
      </c>
    </row>
    <row r="94" spans="1:12" hidden="1">
      <c r="A94" s="267">
        <v>2</v>
      </c>
      <c r="B94" s="265">
        <v>5</v>
      </c>
      <c r="C94" s="267">
        <v>1</v>
      </c>
      <c r="D94" s="265"/>
      <c r="E94" s="265"/>
      <c r="F94" s="309"/>
      <c r="G94" s="266" t="s">
        <v>80</v>
      </c>
      <c r="H94" s="252">
        <v>61</v>
      </c>
      <c r="I94" s="282">
        <f t="shared" ref="I94:L95" si="5">I95</f>
        <v>0</v>
      </c>
      <c r="J94" s="304">
        <f t="shared" si="5"/>
        <v>0</v>
      </c>
      <c r="K94" s="283">
        <f t="shared" si="5"/>
        <v>0</v>
      </c>
      <c r="L94" s="283">
        <f t="shared" si="5"/>
        <v>0</v>
      </c>
    </row>
    <row r="95" spans="1:12" hidden="1">
      <c r="A95" s="272">
        <v>2</v>
      </c>
      <c r="B95" s="273">
        <v>5</v>
      </c>
      <c r="C95" s="272">
        <v>1</v>
      </c>
      <c r="D95" s="273">
        <v>1</v>
      </c>
      <c r="E95" s="273"/>
      <c r="F95" s="307"/>
      <c r="G95" s="274" t="s">
        <v>80</v>
      </c>
      <c r="H95" s="252">
        <v>62</v>
      </c>
      <c r="I95" s="261">
        <f t="shared" si="5"/>
        <v>0</v>
      </c>
      <c r="J95" s="302">
        <f t="shared" si="5"/>
        <v>0</v>
      </c>
      <c r="K95" s="262">
        <f t="shared" si="5"/>
        <v>0</v>
      </c>
      <c r="L95" s="262">
        <f t="shared" si="5"/>
        <v>0</v>
      </c>
    </row>
    <row r="96" spans="1:12" hidden="1">
      <c r="A96" s="272">
        <v>2</v>
      </c>
      <c r="B96" s="273">
        <v>5</v>
      </c>
      <c r="C96" s="272">
        <v>1</v>
      </c>
      <c r="D96" s="273">
        <v>1</v>
      </c>
      <c r="E96" s="273">
        <v>1</v>
      </c>
      <c r="F96" s="307"/>
      <c r="G96" s="274" t="s">
        <v>80</v>
      </c>
      <c r="H96" s="252">
        <v>63</v>
      </c>
      <c r="I96" s="261">
        <f>SUM(I97:I98)</f>
        <v>0</v>
      </c>
      <c r="J96" s="302">
        <f>SUM(J97:J98)</f>
        <v>0</v>
      </c>
      <c r="K96" s="262">
        <f>SUM(K97:K98)</f>
        <v>0</v>
      </c>
      <c r="L96" s="262">
        <f>SUM(L97:L98)</f>
        <v>0</v>
      </c>
    </row>
    <row r="97" spans="1:19" ht="25.5" hidden="1" customHeight="1">
      <c r="A97" s="272">
        <v>2</v>
      </c>
      <c r="B97" s="273">
        <v>5</v>
      </c>
      <c r="C97" s="272">
        <v>1</v>
      </c>
      <c r="D97" s="273">
        <v>1</v>
      </c>
      <c r="E97" s="273">
        <v>1</v>
      </c>
      <c r="F97" s="307">
        <v>1</v>
      </c>
      <c r="G97" s="274" t="s">
        <v>81</v>
      </c>
      <c r="H97" s="252">
        <v>64</v>
      </c>
      <c r="I97" s="279">
        <v>0</v>
      </c>
      <c r="J97" s="279">
        <v>0</v>
      </c>
      <c r="K97" s="279">
        <v>0</v>
      </c>
      <c r="L97" s="279">
        <v>0</v>
      </c>
    </row>
    <row r="98" spans="1:19" ht="25.5" hidden="1" customHeight="1">
      <c r="A98" s="272">
        <v>2</v>
      </c>
      <c r="B98" s="273">
        <v>5</v>
      </c>
      <c r="C98" s="272">
        <v>1</v>
      </c>
      <c r="D98" s="273">
        <v>1</v>
      </c>
      <c r="E98" s="273">
        <v>1</v>
      </c>
      <c r="F98" s="307">
        <v>2</v>
      </c>
      <c r="G98" s="274" t="s">
        <v>82</v>
      </c>
      <c r="H98" s="252">
        <v>65</v>
      </c>
      <c r="I98" s="279">
        <v>0</v>
      </c>
      <c r="J98" s="279">
        <v>0</v>
      </c>
      <c r="K98" s="279">
        <v>0</v>
      </c>
      <c r="L98" s="279">
        <v>0</v>
      </c>
    </row>
    <row r="99" spans="1:19" hidden="1">
      <c r="A99" s="272">
        <v>2</v>
      </c>
      <c r="B99" s="273">
        <v>5</v>
      </c>
      <c r="C99" s="272">
        <v>2</v>
      </c>
      <c r="D99" s="273"/>
      <c r="E99" s="273"/>
      <c r="F99" s="307"/>
      <c r="G99" s="274" t="s">
        <v>83</v>
      </c>
      <c r="H99" s="252">
        <v>66</v>
      </c>
      <c r="I99" s="261">
        <f t="shared" ref="I99:L100" si="6">I100</f>
        <v>0</v>
      </c>
      <c r="J99" s="302">
        <f t="shared" si="6"/>
        <v>0</v>
      </c>
      <c r="K99" s="262">
        <f t="shared" si="6"/>
        <v>0</v>
      </c>
      <c r="L99" s="261">
        <f t="shared" si="6"/>
        <v>0</v>
      </c>
    </row>
    <row r="100" spans="1:19" hidden="1">
      <c r="A100" s="276">
        <v>2</v>
      </c>
      <c r="B100" s="272">
        <v>5</v>
      </c>
      <c r="C100" s="273">
        <v>2</v>
      </c>
      <c r="D100" s="274">
        <v>1</v>
      </c>
      <c r="E100" s="272"/>
      <c r="F100" s="307"/>
      <c r="G100" s="274" t="s">
        <v>83</v>
      </c>
      <c r="H100" s="252">
        <v>67</v>
      </c>
      <c r="I100" s="261">
        <f t="shared" si="6"/>
        <v>0</v>
      </c>
      <c r="J100" s="302">
        <f t="shared" si="6"/>
        <v>0</v>
      </c>
      <c r="K100" s="262">
        <f t="shared" si="6"/>
        <v>0</v>
      </c>
      <c r="L100" s="261">
        <f t="shared" si="6"/>
        <v>0</v>
      </c>
    </row>
    <row r="101" spans="1:19" hidden="1">
      <c r="A101" s="276">
        <v>2</v>
      </c>
      <c r="B101" s="272">
        <v>5</v>
      </c>
      <c r="C101" s="273">
        <v>2</v>
      </c>
      <c r="D101" s="274">
        <v>1</v>
      </c>
      <c r="E101" s="272">
        <v>1</v>
      </c>
      <c r="F101" s="307"/>
      <c r="G101" s="274" t="s">
        <v>83</v>
      </c>
      <c r="H101" s="252">
        <v>68</v>
      </c>
      <c r="I101" s="261">
        <f>SUM(I102:I103)</f>
        <v>0</v>
      </c>
      <c r="J101" s="302">
        <f>SUM(J102:J103)</f>
        <v>0</v>
      </c>
      <c r="K101" s="262">
        <f>SUM(K102:K103)</f>
        <v>0</v>
      </c>
      <c r="L101" s="261">
        <f>SUM(L102:L103)</f>
        <v>0</v>
      </c>
    </row>
    <row r="102" spans="1:19" ht="25.5" hidden="1" customHeight="1">
      <c r="A102" s="276">
        <v>2</v>
      </c>
      <c r="B102" s="272">
        <v>5</v>
      </c>
      <c r="C102" s="273">
        <v>2</v>
      </c>
      <c r="D102" s="274">
        <v>1</v>
      </c>
      <c r="E102" s="272">
        <v>1</v>
      </c>
      <c r="F102" s="307">
        <v>1</v>
      </c>
      <c r="G102" s="274" t="s">
        <v>84</v>
      </c>
      <c r="H102" s="252">
        <v>69</v>
      </c>
      <c r="I102" s="279">
        <v>0</v>
      </c>
      <c r="J102" s="279">
        <v>0</v>
      </c>
      <c r="K102" s="279">
        <v>0</v>
      </c>
      <c r="L102" s="279">
        <v>0</v>
      </c>
    </row>
    <row r="103" spans="1:19" ht="25.5" hidden="1" customHeight="1">
      <c r="A103" s="276">
        <v>2</v>
      </c>
      <c r="B103" s="272">
        <v>5</v>
      </c>
      <c r="C103" s="273">
        <v>2</v>
      </c>
      <c r="D103" s="274">
        <v>1</v>
      </c>
      <c r="E103" s="272">
        <v>1</v>
      </c>
      <c r="F103" s="307">
        <v>2</v>
      </c>
      <c r="G103" s="274" t="s">
        <v>85</v>
      </c>
      <c r="H103" s="252">
        <v>70</v>
      </c>
      <c r="I103" s="279">
        <v>0</v>
      </c>
      <c r="J103" s="279">
        <v>0</v>
      </c>
      <c r="K103" s="279">
        <v>0</v>
      </c>
      <c r="L103" s="279">
        <v>0</v>
      </c>
    </row>
    <row r="104" spans="1:19" ht="25.5" hidden="1" customHeight="1">
      <c r="A104" s="276">
        <v>2</v>
      </c>
      <c r="B104" s="272">
        <v>5</v>
      </c>
      <c r="C104" s="273">
        <v>3</v>
      </c>
      <c r="D104" s="274"/>
      <c r="E104" s="272"/>
      <c r="F104" s="307"/>
      <c r="G104" s="274" t="s">
        <v>86</v>
      </c>
      <c r="H104" s="252">
        <v>71</v>
      </c>
      <c r="I104" s="261">
        <f>I105+I109</f>
        <v>0</v>
      </c>
      <c r="J104" s="261">
        <f>J105+J109</f>
        <v>0</v>
      </c>
      <c r="K104" s="261">
        <f>K105+K109</f>
        <v>0</v>
      </c>
      <c r="L104" s="261">
        <f>L105+L109</f>
        <v>0</v>
      </c>
    </row>
    <row r="105" spans="1:19" ht="25.5" hidden="1" customHeight="1">
      <c r="A105" s="276">
        <v>2</v>
      </c>
      <c r="B105" s="272">
        <v>5</v>
      </c>
      <c r="C105" s="273">
        <v>3</v>
      </c>
      <c r="D105" s="274">
        <v>1</v>
      </c>
      <c r="E105" s="272"/>
      <c r="F105" s="307"/>
      <c r="G105" s="274" t="s">
        <v>87</v>
      </c>
      <c r="H105" s="252">
        <v>72</v>
      </c>
      <c r="I105" s="261">
        <f>I106</f>
        <v>0</v>
      </c>
      <c r="J105" s="302">
        <f>J106</f>
        <v>0</v>
      </c>
      <c r="K105" s="262">
        <f>K106</f>
        <v>0</v>
      </c>
      <c r="L105" s="261">
        <f>L106</f>
        <v>0</v>
      </c>
    </row>
    <row r="106" spans="1:19" ht="25.5" hidden="1" customHeight="1">
      <c r="A106" s="284">
        <v>2</v>
      </c>
      <c r="B106" s="285">
        <v>5</v>
      </c>
      <c r="C106" s="286">
        <v>3</v>
      </c>
      <c r="D106" s="287">
        <v>1</v>
      </c>
      <c r="E106" s="285">
        <v>1</v>
      </c>
      <c r="F106" s="310"/>
      <c r="G106" s="287" t="s">
        <v>87</v>
      </c>
      <c r="H106" s="252">
        <v>73</v>
      </c>
      <c r="I106" s="271">
        <f>SUM(I107:I108)</f>
        <v>0</v>
      </c>
      <c r="J106" s="305">
        <f>SUM(J107:J108)</f>
        <v>0</v>
      </c>
      <c r="K106" s="270">
        <f>SUM(K107:K108)</f>
        <v>0</v>
      </c>
      <c r="L106" s="271">
        <f>SUM(L107:L108)</f>
        <v>0</v>
      </c>
    </row>
    <row r="107" spans="1:19" ht="25.5" hidden="1" customHeight="1">
      <c r="A107" s="276">
        <v>2</v>
      </c>
      <c r="B107" s="272">
        <v>5</v>
      </c>
      <c r="C107" s="273">
        <v>3</v>
      </c>
      <c r="D107" s="274">
        <v>1</v>
      </c>
      <c r="E107" s="272">
        <v>1</v>
      </c>
      <c r="F107" s="307">
        <v>1</v>
      </c>
      <c r="G107" s="274" t="s">
        <v>87</v>
      </c>
      <c r="H107" s="252">
        <v>74</v>
      </c>
      <c r="I107" s="279">
        <v>0</v>
      </c>
      <c r="J107" s="279">
        <v>0</v>
      </c>
      <c r="K107" s="279">
        <v>0</v>
      </c>
      <c r="L107" s="279">
        <v>0</v>
      </c>
    </row>
    <row r="108" spans="1:19" ht="25.5" hidden="1" customHeight="1">
      <c r="A108" s="284">
        <v>2</v>
      </c>
      <c r="B108" s="285">
        <v>5</v>
      </c>
      <c r="C108" s="286">
        <v>3</v>
      </c>
      <c r="D108" s="287">
        <v>1</v>
      </c>
      <c r="E108" s="285">
        <v>1</v>
      </c>
      <c r="F108" s="310">
        <v>2</v>
      </c>
      <c r="G108" s="287" t="s">
        <v>88</v>
      </c>
      <c r="H108" s="252">
        <v>75</v>
      </c>
      <c r="I108" s="279">
        <v>0</v>
      </c>
      <c r="J108" s="279">
        <v>0</v>
      </c>
      <c r="K108" s="279">
        <v>0</v>
      </c>
      <c r="L108" s="279">
        <v>0</v>
      </c>
      <c r="S108" s="311"/>
    </row>
    <row r="109" spans="1:19" ht="25.5" hidden="1" customHeight="1">
      <c r="A109" s="284">
        <v>2</v>
      </c>
      <c r="B109" s="285">
        <v>5</v>
      </c>
      <c r="C109" s="286">
        <v>3</v>
      </c>
      <c r="D109" s="287">
        <v>2</v>
      </c>
      <c r="E109" s="285"/>
      <c r="F109" s="310"/>
      <c r="G109" s="287" t="s">
        <v>89</v>
      </c>
      <c r="H109" s="252">
        <v>76</v>
      </c>
      <c r="I109" s="262">
        <f>I110</f>
        <v>0</v>
      </c>
      <c r="J109" s="261">
        <f>J110</f>
        <v>0</v>
      </c>
      <c r="K109" s="261">
        <f>K110</f>
        <v>0</v>
      </c>
      <c r="L109" s="261">
        <f>L110</f>
        <v>0</v>
      </c>
    </row>
    <row r="110" spans="1:19" ht="25.5" hidden="1" customHeight="1">
      <c r="A110" s="284">
        <v>2</v>
      </c>
      <c r="B110" s="285">
        <v>5</v>
      </c>
      <c r="C110" s="286">
        <v>3</v>
      </c>
      <c r="D110" s="287">
        <v>2</v>
      </c>
      <c r="E110" s="285">
        <v>1</v>
      </c>
      <c r="F110" s="310"/>
      <c r="G110" s="287" t="s">
        <v>89</v>
      </c>
      <c r="H110" s="252">
        <v>77</v>
      </c>
      <c r="I110" s="271">
        <f>SUM(I111:I112)</f>
        <v>0</v>
      </c>
      <c r="J110" s="271">
        <f>SUM(J111:J112)</f>
        <v>0</v>
      </c>
      <c r="K110" s="271">
        <f>SUM(K111:K112)</f>
        <v>0</v>
      </c>
      <c r="L110" s="271">
        <f>SUM(L111:L112)</f>
        <v>0</v>
      </c>
    </row>
    <row r="111" spans="1:19" ht="25.5" hidden="1" customHeight="1">
      <c r="A111" s="284">
        <v>2</v>
      </c>
      <c r="B111" s="285">
        <v>5</v>
      </c>
      <c r="C111" s="286">
        <v>3</v>
      </c>
      <c r="D111" s="287">
        <v>2</v>
      </c>
      <c r="E111" s="285">
        <v>1</v>
      </c>
      <c r="F111" s="310">
        <v>1</v>
      </c>
      <c r="G111" s="287" t="s">
        <v>89</v>
      </c>
      <c r="H111" s="252">
        <v>78</v>
      </c>
      <c r="I111" s="279">
        <v>0</v>
      </c>
      <c r="J111" s="279">
        <v>0</v>
      </c>
      <c r="K111" s="279">
        <v>0</v>
      </c>
      <c r="L111" s="279">
        <v>0</v>
      </c>
    </row>
    <row r="112" spans="1:19" hidden="1">
      <c r="A112" s="284">
        <v>2</v>
      </c>
      <c r="B112" s="285">
        <v>5</v>
      </c>
      <c r="C112" s="286">
        <v>3</v>
      </c>
      <c r="D112" s="287">
        <v>2</v>
      </c>
      <c r="E112" s="285">
        <v>1</v>
      </c>
      <c r="F112" s="310">
        <v>2</v>
      </c>
      <c r="G112" s="287" t="s">
        <v>90</v>
      </c>
      <c r="H112" s="252">
        <v>79</v>
      </c>
      <c r="I112" s="279">
        <v>0</v>
      </c>
      <c r="J112" s="279">
        <v>0</v>
      </c>
      <c r="K112" s="279">
        <v>0</v>
      </c>
      <c r="L112" s="279">
        <v>0</v>
      </c>
    </row>
    <row r="113" spans="1:12" hidden="1">
      <c r="A113" s="306">
        <v>2</v>
      </c>
      <c r="B113" s="257">
        <v>6</v>
      </c>
      <c r="C113" s="258"/>
      <c r="D113" s="259"/>
      <c r="E113" s="257"/>
      <c r="F113" s="308"/>
      <c r="G113" s="312" t="s">
        <v>91</v>
      </c>
      <c r="H113" s="252">
        <v>80</v>
      </c>
      <c r="I113" s="261">
        <f>SUM(I114+I119+I123+I127+I131+I135)</f>
        <v>0</v>
      </c>
      <c r="J113" s="261">
        <f>SUM(J114+J119+J123+J127+J131+J135)</f>
        <v>0</v>
      </c>
      <c r="K113" s="261">
        <f>SUM(K114+K119+K123+K127+K131+K135)</f>
        <v>0</v>
      </c>
      <c r="L113" s="261">
        <f>SUM(L114+L119+L123+L127+L131+L135)</f>
        <v>0</v>
      </c>
    </row>
    <row r="114" spans="1:12" hidden="1">
      <c r="A114" s="284">
        <v>2</v>
      </c>
      <c r="B114" s="285">
        <v>6</v>
      </c>
      <c r="C114" s="286">
        <v>1</v>
      </c>
      <c r="D114" s="287"/>
      <c r="E114" s="285"/>
      <c r="F114" s="310"/>
      <c r="G114" s="287" t="s">
        <v>92</v>
      </c>
      <c r="H114" s="252">
        <v>81</v>
      </c>
      <c r="I114" s="271">
        <f t="shared" ref="I114:L115" si="7">I115</f>
        <v>0</v>
      </c>
      <c r="J114" s="305">
        <f t="shared" si="7"/>
        <v>0</v>
      </c>
      <c r="K114" s="270">
        <f t="shared" si="7"/>
        <v>0</v>
      </c>
      <c r="L114" s="271">
        <f t="shared" si="7"/>
        <v>0</v>
      </c>
    </row>
    <row r="115" spans="1:12" hidden="1">
      <c r="A115" s="276">
        <v>2</v>
      </c>
      <c r="B115" s="272">
        <v>6</v>
      </c>
      <c r="C115" s="273">
        <v>1</v>
      </c>
      <c r="D115" s="274">
        <v>1</v>
      </c>
      <c r="E115" s="272"/>
      <c r="F115" s="307"/>
      <c r="G115" s="274" t="s">
        <v>92</v>
      </c>
      <c r="H115" s="252">
        <v>82</v>
      </c>
      <c r="I115" s="261">
        <f t="shared" si="7"/>
        <v>0</v>
      </c>
      <c r="J115" s="302">
        <f t="shared" si="7"/>
        <v>0</v>
      </c>
      <c r="K115" s="262">
        <f t="shared" si="7"/>
        <v>0</v>
      </c>
      <c r="L115" s="261">
        <f t="shared" si="7"/>
        <v>0</v>
      </c>
    </row>
    <row r="116" spans="1:12" hidden="1">
      <c r="A116" s="276">
        <v>2</v>
      </c>
      <c r="B116" s="272">
        <v>6</v>
      </c>
      <c r="C116" s="273">
        <v>1</v>
      </c>
      <c r="D116" s="274">
        <v>1</v>
      </c>
      <c r="E116" s="272">
        <v>1</v>
      </c>
      <c r="F116" s="307"/>
      <c r="G116" s="274" t="s">
        <v>92</v>
      </c>
      <c r="H116" s="252">
        <v>83</v>
      </c>
      <c r="I116" s="261">
        <f>SUM(I117:I118)</f>
        <v>0</v>
      </c>
      <c r="J116" s="302">
        <f>SUM(J117:J118)</f>
        <v>0</v>
      </c>
      <c r="K116" s="262">
        <f>SUM(K117:K118)</f>
        <v>0</v>
      </c>
      <c r="L116" s="261">
        <f>SUM(L117:L118)</f>
        <v>0</v>
      </c>
    </row>
    <row r="117" spans="1:12" hidden="1">
      <c r="A117" s="276">
        <v>2</v>
      </c>
      <c r="B117" s="272">
        <v>6</v>
      </c>
      <c r="C117" s="273">
        <v>1</v>
      </c>
      <c r="D117" s="274">
        <v>1</v>
      </c>
      <c r="E117" s="272">
        <v>1</v>
      </c>
      <c r="F117" s="307">
        <v>1</v>
      </c>
      <c r="G117" s="274" t="s">
        <v>93</v>
      </c>
      <c r="H117" s="252">
        <v>84</v>
      </c>
      <c r="I117" s="279">
        <v>0</v>
      </c>
      <c r="J117" s="279">
        <v>0</v>
      </c>
      <c r="K117" s="279">
        <v>0</v>
      </c>
      <c r="L117" s="279">
        <v>0</v>
      </c>
    </row>
    <row r="118" spans="1:12" hidden="1">
      <c r="A118" s="292">
        <v>2</v>
      </c>
      <c r="B118" s="267">
        <v>6</v>
      </c>
      <c r="C118" s="265">
        <v>1</v>
      </c>
      <c r="D118" s="266">
        <v>1</v>
      </c>
      <c r="E118" s="267">
        <v>1</v>
      </c>
      <c r="F118" s="309">
        <v>2</v>
      </c>
      <c r="G118" s="266" t="s">
        <v>94</v>
      </c>
      <c r="H118" s="252">
        <v>85</v>
      </c>
      <c r="I118" s="277">
        <v>0</v>
      </c>
      <c r="J118" s="277">
        <v>0</v>
      </c>
      <c r="K118" s="277">
        <v>0</v>
      </c>
      <c r="L118" s="277">
        <v>0</v>
      </c>
    </row>
    <row r="119" spans="1:12" ht="25.5" hidden="1" customHeight="1">
      <c r="A119" s="276">
        <v>2</v>
      </c>
      <c r="B119" s="272">
        <v>6</v>
      </c>
      <c r="C119" s="273">
        <v>2</v>
      </c>
      <c r="D119" s="274"/>
      <c r="E119" s="272"/>
      <c r="F119" s="307"/>
      <c r="G119" s="274" t="s">
        <v>95</v>
      </c>
      <c r="H119" s="252">
        <v>86</v>
      </c>
      <c r="I119" s="261">
        <f t="shared" ref="I119:L121" si="8">I120</f>
        <v>0</v>
      </c>
      <c r="J119" s="302">
        <f t="shared" si="8"/>
        <v>0</v>
      </c>
      <c r="K119" s="262">
        <f t="shared" si="8"/>
        <v>0</v>
      </c>
      <c r="L119" s="261">
        <f t="shared" si="8"/>
        <v>0</v>
      </c>
    </row>
    <row r="120" spans="1:12" ht="25.5" hidden="1" customHeight="1">
      <c r="A120" s="276">
        <v>2</v>
      </c>
      <c r="B120" s="272">
        <v>6</v>
      </c>
      <c r="C120" s="273">
        <v>2</v>
      </c>
      <c r="D120" s="274">
        <v>1</v>
      </c>
      <c r="E120" s="272"/>
      <c r="F120" s="307"/>
      <c r="G120" s="274" t="s">
        <v>95</v>
      </c>
      <c r="H120" s="252">
        <v>87</v>
      </c>
      <c r="I120" s="261">
        <f t="shared" si="8"/>
        <v>0</v>
      </c>
      <c r="J120" s="302">
        <f t="shared" si="8"/>
        <v>0</v>
      </c>
      <c r="K120" s="262">
        <f t="shared" si="8"/>
        <v>0</v>
      </c>
      <c r="L120" s="261">
        <f t="shared" si="8"/>
        <v>0</v>
      </c>
    </row>
    <row r="121" spans="1:12" ht="25.5" hidden="1" customHeight="1">
      <c r="A121" s="276">
        <v>2</v>
      </c>
      <c r="B121" s="272">
        <v>6</v>
      </c>
      <c r="C121" s="273">
        <v>2</v>
      </c>
      <c r="D121" s="274">
        <v>1</v>
      </c>
      <c r="E121" s="272">
        <v>1</v>
      </c>
      <c r="F121" s="307"/>
      <c r="G121" s="274" t="s">
        <v>95</v>
      </c>
      <c r="H121" s="252">
        <v>88</v>
      </c>
      <c r="I121" s="313">
        <f t="shared" si="8"/>
        <v>0</v>
      </c>
      <c r="J121" s="314">
        <f t="shared" si="8"/>
        <v>0</v>
      </c>
      <c r="K121" s="315">
        <f t="shared" si="8"/>
        <v>0</v>
      </c>
      <c r="L121" s="313">
        <f t="shared" si="8"/>
        <v>0</v>
      </c>
    </row>
    <row r="122" spans="1:12" ht="25.5" hidden="1" customHeight="1">
      <c r="A122" s="276">
        <v>2</v>
      </c>
      <c r="B122" s="272">
        <v>6</v>
      </c>
      <c r="C122" s="273">
        <v>2</v>
      </c>
      <c r="D122" s="274">
        <v>1</v>
      </c>
      <c r="E122" s="272">
        <v>1</v>
      </c>
      <c r="F122" s="307">
        <v>1</v>
      </c>
      <c r="G122" s="274" t="s">
        <v>95</v>
      </c>
      <c r="H122" s="252">
        <v>89</v>
      </c>
      <c r="I122" s="279">
        <v>0</v>
      </c>
      <c r="J122" s="279">
        <v>0</v>
      </c>
      <c r="K122" s="279">
        <v>0</v>
      </c>
      <c r="L122" s="279">
        <v>0</v>
      </c>
    </row>
    <row r="123" spans="1:12" ht="25.5" hidden="1" customHeight="1">
      <c r="A123" s="292">
        <v>2</v>
      </c>
      <c r="B123" s="267">
        <v>6</v>
      </c>
      <c r="C123" s="265">
        <v>3</v>
      </c>
      <c r="D123" s="266"/>
      <c r="E123" s="267"/>
      <c r="F123" s="309"/>
      <c r="G123" s="266" t="s">
        <v>96</v>
      </c>
      <c r="H123" s="252">
        <v>90</v>
      </c>
      <c r="I123" s="282">
        <f t="shared" ref="I123:L125" si="9">I124</f>
        <v>0</v>
      </c>
      <c r="J123" s="304">
        <f t="shared" si="9"/>
        <v>0</v>
      </c>
      <c r="K123" s="283">
        <f t="shared" si="9"/>
        <v>0</v>
      </c>
      <c r="L123" s="282">
        <f t="shared" si="9"/>
        <v>0</v>
      </c>
    </row>
    <row r="124" spans="1:12" ht="25.5" hidden="1" customHeight="1">
      <c r="A124" s="276">
        <v>2</v>
      </c>
      <c r="B124" s="272">
        <v>6</v>
      </c>
      <c r="C124" s="273">
        <v>3</v>
      </c>
      <c r="D124" s="274">
        <v>1</v>
      </c>
      <c r="E124" s="272"/>
      <c r="F124" s="307"/>
      <c r="G124" s="274" t="s">
        <v>96</v>
      </c>
      <c r="H124" s="252">
        <v>91</v>
      </c>
      <c r="I124" s="261">
        <f t="shared" si="9"/>
        <v>0</v>
      </c>
      <c r="J124" s="302">
        <f t="shared" si="9"/>
        <v>0</v>
      </c>
      <c r="K124" s="262">
        <f t="shared" si="9"/>
        <v>0</v>
      </c>
      <c r="L124" s="261">
        <f t="shared" si="9"/>
        <v>0</v>
      </c>
    </row>
    <row r="125" spans="1:12" ht="25.5" hidden="1" customHeight="1">
      <c r="A125" s="276">
        <v>2</v>
      </c>
      <c r="B125" s="272">
        <v>6</v>
      </c>
      <c r="C125" s="273">
        <v>3</v>
      </c>
      <c r="D125" s="274">
        <v>1</v>
      </c>
      <c r="E125" s="272">
        <v>1</v>
      </c>
      <c r="F125" s="307"/>
      <c r="G125" s="274" t="s">
        <v>96</v>
      </c>
      <c r="H125" s="252">
        <v>92</v>
      </c>
      <c r="I125" s="261">
        <f t="shared" si="9"/>
        <v>0</v>
      </c>
      <c r="J125" s="302">
        <f t="shared" si="9"/>
        <v>0</v>
      </c>
      <c r="K125" s="262">
        <f t="shared" si="9"/>
        <v>0</v>
      </c>
      <c r="L125" s="261">
        <f t="shared" si="9"/>
        <v>0</v>
      </c>
    </row>
    <row r="126" spans="1:12" ht="25.5" hidden="1" customHeight="1">
      <c r="A126" s="276">
        <v>2</v>
      </c>
      <c r="B126" s="272">
        <v>6</v>
      </c>
      <c r="C126" s="273">
        <v>3</v>
      </c>
      <c r="D126" s="274">
        <v>1</v>
      </c>
      <c r="E126" s="272">
        <v>1</v>
      </c>
      <c r="F126" s="307">
        <v>1</v>
      </c>
      <c r="G126" s="274" t="s">
        <v>96</v>
      </c>
      <c r="H126" s="252">
        <v>93</v>
      </c>
      <c r="I126" s="279">
        <v>0</v>
      </c>
      <c r="J126" s="279">
        <v>0</v>
      </c>
      <c r="K126" s="279">
        <v>0</v>
      </c>
      <c r="L126" s="279">
        <v>0</v>
      </c>
    </row>
    <row r="127" spans="1:12" ht="25.5" hidden="1" customHeight="1">
      <c r="A127" s="292">
        <v>2</v>
      </c>
      <c r="B127" s="267">
        <v>6</v>
      </c>
      <c r="C127" s="265">
        <v>4</v>
      </c>
      <c r="D127" s="266"/>
      <c r="E127" s="267"/>
      <c r="F127" s="309"/>
      <c r="G127" s="266" t="s">
        <v>97</v>
      </c>
      <c r="H127" s="252">
        <v>94</v>
      </c>
      <c r="I127" s="282">
        <f t="shared" ref="I127:L129" si="10">I128</f>
        <v>0</v>
      </c>
      <c r="J127" s="304">
        <f t="shared" si="10"/>
        <v>0</v>
      </c>
      <c r="K127" s="283">
        <f t="shared" si="10"/>
        <v>0</v>
      </c>
      <c r="L127" s="282">
        <f t="shared" si="10"/>
        <v>0</v>
      </c>
    </row>
    <row r="128" spans="1:12" ht="25.5" hidden="1" customHeight="1">
      <c r="A128" s="276">
        <v>2</v>
      </c>
      <c r="B128" s="272">
        <v>6</v>
      </c>
      <c r="C128" s="273">
        <v>4</v>
      </c>
      <c r="D128" s="274">
        <v>1</v>
      </c>
      <c r="E128" s="272"/>
      <c r="F128" s="307"/>
      <c r="G128" s="274" t="s">
        <v>97</v>
      </c>
      <c r="H128" s="252">
        <v>95</v>
      </c>
      <c r="I128" s="261">
        <f t="shared" si="10"/>
        <v>0</v>
      </c>
      <c r="J128" s="302">
        <f t="shared" si="10"/>
        <v>0</v>
      </c>
      <c r="K128" s="262">
        <f t="shared" si="10"/>
        <v>0</v>
      </c>
      <c r="L128" s="261">
        <f t="shared" si="10"/>
        <v>0</v>
      </c>
    </row>
    <row r="129" spans="1:12" ht="25.5" hidden="1" customHeight="1">
      <c r="A129" s="276">
        <v>2</v>
      </c>
      <c r="B129" s="272">
        <v>6</v>
      </c>
      <c r="C129" s="273">
        <v>4</v>
      </c>
      <c r="D129" s="274">
        <v>1</v>
      </c>
      <c r="E129" s="272">
        <v>1</v>
      </c>
      <c r="F129" s="307"/>
      <c r="G129" s="274" t="s">
        <v>97</v>
      </c>
      <c r="H129" s="252">
        <v>96</v>
      </c>
      <c r="I129" s="261">
        <f t="shared" si="10"/>
        <v>0</v>
      </c>
      <c r="J129" s="302">
        <f t="shared" si="10"/>
        <v>0</v>
      </c>
      <c r="K129" s="262">
        <f t="shared" si="10"/>
        <v>0</v>
      </c>
      <c r="L129" s="261">
        <f t="shared" si="10"/>
        <v>0</v>
      </c>
    </row>
    <row r="130" spans="1:12" ht="25.5" hidden="1" customHeight="1">
      <c r="A130" s="276">
        <v>2</v>
      </c>
      <c r="B130" s="272">
        <v>6</v>
      </c>
      <c r="C130" s="273">
        <v>4</v>
      </c>
      <c r="D130" s="274">
        <v>1</v>
      </c>
      <c r="E130" s="272">
        <v>1</v>
      </c>
      <c r="F130" s="307">
        <v>1</v>
      </c>
      <c r="G130" s="274" t="s">
        <v>97</v>
      </c>
      <c r="H130" s="252">
        <v>97</v>
      </c>
      <c r="I130" s="279">
        <v>0</v>
      </c>
      <c r="J130" s="279">
        <v>0</v>
      </c>
      <c r="K130" s="279">
        <v>0</v>
      </c>
      <c r="L130" s="279">
        <v>0</v>
      </c>
    </row>
    <row r="131" spans="1:12" ht="25.5" hidden="1" customHeight="1">
      <c r="A131" s="284">
        <v>2</v>
      </c>
      <c r="B131" s="293">
        <v>6</v>
      </c>
      <c r="C131" s="294">
        <v>5</v>
      </c>
      <c r="D131" s="296"/>
      <c r="E131" s="293"/>
      <c r="F131" s="316"/>
      <c r="G131" s="296" t="s">
        <v>98</v>
      </c>
      <c r="H131" s="252">
        <v>98</v>
      </c>
      <c r="I131" s="289">
        <f t="shared" ref="I131:L133" si="11">I132</f>
        <v>0</v>
      </c>
      <c r="J131" s="317">
        <f t="shared" si="11"/>
        <v>0</v>
      </c>
      <c r="K131" s="290">
        <f t="shared" si="11"/>
        <v>0</v>
      </c>
      <c r="L131" s="289">
        <f t="shared" si="11"/>
        <v>0</v>
      </c>
    </row>
    <row r="132" spans="1:12" ht="25.5" hidden="1" customHeight="1">
      <c r="A132" s="276">
        <v>2</v>
      </c>
      <c r="B132" s="272">
        <v>6</v>
      </c>
      <c r="C132" s="273">
        <v>5</v>
      </c>
      <c r="D132" s="274">
        <v>1</v>
      </c>
      <c r="E132" s="272"/>
      <c r="F132" s="307"/>
      <c r="G132" s="296" t="s">
        <v>98</v>
      </c>
      <c r="H132" s="252">
        <v>99</v>
      </c>
      <c r="I132" s="261">
        <f t="shared" si="11"/>
        <v>0</v>
      </c>
      <c r="J132" s="302">
        <f t="shared" si="11"/>
        <v>0</v>
      </c>
      <c r="K132" s="262">
        <f t="shared" si="11"/>
        <v>0</v>
      </c>
      <c r="L132" s="261">
        <f t="shared" si="11"/>
        <v>0</v>
      </c>
    </row>
    <row r="133" spans="1:12" ht="25.5" hidden="1" customHeight="1">
      <c r="A133" s="276">
        <v>2</v>
      </c>
      <c r="B133" s="272">
        <v>6</v>
      </c>
      <c r="C133" s="273">
        <v>5</v>
      </c>
      <c r="D133" s="274">
        <v>1</v>
      </c>
      <c r="E133" s="272">
        <v>1</v>
      </c>
      <c r="F133" s="307"/>
      <c r="G133" s="296" t="s">
        <v>98</v>
      </c>
      <c r="H133" s="252">
        <v>100</v>
      </c>
      <c r="I133" s="261">
        <f t="shared" si="11"/>
        <v>0</v>
      </c>
      <c r="J133" s="302">
        <f t="shared" si="11"/>
        <v>0</v>
      </c>
      <c r="K133" s="262">
        <f t="shared" si="11"/>
        <v>0</v>
      </c>
      <c r="L133" s="261">
        <f t="shared" si="11"/>
        <v>0</v>
      </c>
    </row>
    <row r="134" spans="1:12" ht="25.5" hidden="1" customHeight="1">
      <c r="A134" s="272">
        <v>2</v>
      </c>
      <c r="B134" s="273">
        <v>6</v>
      </c>
      <c r="C134" s="272">
        <v>5</v>
      </c>
      <c r="D134" s="272">
        <v>1</v>
      </c>
      <c r="E134" s="274">
        <v>1</v>
      </c>
      <c r="F134" s="307">
        <v>1</v>
      </c>
      <c r="G134" s="272" t="s">
        <v>99</v>
      </c>
      <c r="H134" s="252">
        <v>101</v>
      </c>
      <c r="I134" s="279">
        <v>0</v>
      </c>
      <c r="J134" s="279">
        <v>0</v>
      </c>
      <c r="K134" s="279">
        <v>0</v>
      </c>
      <c r="L134" s="279">
        <v>0</v>
      </c>
    </row>
    <row r="135" spans="1:12" ht="26.25" hidden="1" customHeight="1">
      <c r="A135" s="276">
        <v>2</v>
      </c>
      <c r="B135" s="273">
        <v>6</v>
      </c>
      <c r="C135" s="272">
        <v>6</v>
      </c>
      <c r="D135" s="273"/>
      <c r="E135" s="274"/>
      <c r="F135" s="275"/>
      <c r="G135" s="318" t="s">
        <v>100</v>
      </c>
      <c r="H135" s="252">
        <v>102</v>
      </c>
      <c r="I135" s="262">
        <f t="shared" ref="I135:L137" si="12">I136</f>
        <v>0</v>
      </c>
      <c r="J135" s="261">
        <f t="shared" si="12"/>
        <v>0</v>
      </c>
      <c r="K135" s="261">
        <f t="shared" si="12"/>
        <v>0</v>
      </c>
      <c r="L135" s="261">
        <f t="shared" si="12"/>
        <v>0</v>
      </c>
    </row>
    <row r="136" spans="1:12" ht="26.25" hidden="1" customHeight="1">
      <c r="A136" s="276">
        <v>2</v>
      </c>
      <c r="B136" s="273">
        <v>6</v>
      </c>
      <c r="C136" s="272">
        <v>6</v>
      </c>
      <c r="D136" s="273">
        <v>1</v>
      </c>
      <c r="E136" s="274"/>
      <c r="F136" s="275"/>
      <c r="G136" s="318" t="s">
        <v>100</v>
      </c>
      <c r="H136" s="319">
        <v>103</v>
      </c>
      <c r="I136" s="261">
        <f t="shared" si="12"/>
        <v>0</v>
      </c>
      <c r="J136" s="261">
        <f t="shared" si="12"/>
        <v>0</v>
      </c>
      <c r="K136" s="261">
        <f t="shared" si="12"/>
        <v>0</v>
      </c>
      <c r="L136" s="261">
        <f t="shared" si="12"/>
        <v>0</v>
      </c>
    </row>
    <row r="137" spans="1:12" ht="26.25" hidden="1" customHeight="1">
      <c r="A137" s="276">
        <v>2</v>
      </c>
      <c r="B137" s="273">
        <v>6</v>
      </c>
      <c r="C137" s="272">
        <v>6</v>
      </c>
      <c r="D137" s="273">
        <v>1</v>
      </c>
      <c r="E137" s="274">
        <v>1</v>
      </c>
      <c r="F137" s="275"/>
      <c r="G137" s="318" t="s">
        <v>100</v>
      </c>
      <c r="H137" s="319">
        <v>104</v>
      </c>
      <c r="I137" s="261">
        <f t="shared" si="12"/>
        <v>0</v>
      </c>
      <c r="J137" s="261">
        <f t="shared" si="12"/>
        <v>0</v>
      </c>
      <c r="K137" s="261">
        <f t="shared" si="12"/>
        <v>0</v>
      </c>
      <c r="L137" s="261">
        <f t="shared" si="12"/>
        <v>0</v>
      </c>
    </row>
    <row r="138" spans="1:12" ht="26.25" hidden="1" customHeight="1">
      <c r="A138" s="276">
        <v>2</v>
      </c>
      <c r="B138" s="273">
        <v>6</v>
      </c>
      <c r="C138" s="272">
        <v>6</v>
      </c>
      <c r="D138" s="273">
        <v>1</v>
      </c>
      <c r="E138" s="274">
        <v>1</v>
      </c>
      <c r="F138" s="275">
        <v>1</v>
      </c>
      <c r="G138" s="233" t="s">
        <v>100</v>
      </c>
      <c r="H138" s="319">
        <v>105</v>
      </c>
      <c r="I138" s="279">
        <v>0</v>
      </c>
      <c r="J138" s="320">
        <v>0</v>
      </c>
      <c r="K138" s="279">
        <v>0</v>
      </c>
      <c r="L138" s="279">
        <v>0</v>
      </c>
    </row>
    <row r="139" spans="1:12" hidden="1">
      <c r="A139" s="306">
        <v>2</v>
      </c>
      <c r="B139" s="257">
        <v>7</v>
      </c>
      <c r="C139" s="257"/>
      <c r="D139" s="258"/>
      <c r="E139" s="258"/>
      <c r="F139" s="260"/>
      <c r="G139" s="259" t="s">
        <v>101</v>
      </c>
      <c r="H139" s="319">
        <v>106</v>
      </c>
      <c r="I139" s="262">
        <f>SUM(I140+I145+I153)</f>
        <v>0</v>
      </c>
      <c r="J139" s="302">
        <f>SUM(J140+J145+J153)</f>
        <v>0</v>
      </c>
      <c r="K139" s="262">
        <f>SUM(K140+K145+K153)</f>
        <v>0</v>
      </c>
      <c r="L139" s="261">
        <f>SUM(L140+L145+L153)</f>
        <v>0</v>
      </c>
    </row>
    <row r="140" spans="1:12" hidden="1">
      <c r="A140" s="276">
        <v>2</v>
      </c>
      <c r="B140" s="272">
        <v>7</v>
      </c>
      <c r="C140" s="272">
        <v>1</v>
      </c>
      <c r="D140" s="273"/>
      <c r="E140" s="273"/>
      <c r="F140" s="275"/>
      <c r="G140" s="274" t="s">
        <v>102</v>
      </c>
      <c r="H140" s="319">
        <v>107</v>
      </c>
      <c r="I140" s="262">
        <f t="shared" ref="I140:L141" si="13">I141</f>
        <v>0</v>
      </c>
      <c r="J140" s="302">
        <f t="shared" si="13"/>
        <v>0</v>
      </c>
      <c r="K140" s="262">
        <f t="shared" si="13"/>
        <v>0</v>
      </c>
      <c r="L140" s="261">
        <f t="shared" si="13"/>
        <v>0</v>
      </c>
    </row>
    <row r="141" spans="1:12" hidden="1">
      <c r="A141" s="276">
        <v>2</v>
      </c>
      <c r="B141" s="272">
        <v>7</v>
      </c>
      <c r="C141" s="272">
        <v>1</v>
      </c>
      <c r="D141" s="273">
        <v>1</v>
      </c>
      <c r="E141" s="273"/>
      <c r="F141" s="275"/>
      <c r="G141" s="274" t="s">
        <v>102</v>
      </c>
      <c r="H141" s="319">
        <v>108</v>
      </c>
      <c r="I141" s="262">
        <f t="shared" si="13"/>
        <v>0</v>
      </c>
      <c r="J141" s="302">
        <f t="shared" si="13"/>
        <v>0</v>
      </c>
      <c r="K141" s="262">
        <f t="shared" si="13"/>
        <v>0</v>
      </c>
      <c r="L141" s="261">
        <f t="shared" si="13"/>
        <v>0</v>
      </c>
    </row>
    <row r="142" spans="1:12" hidden="1">
      <c r="A142" s="276">
        <v>2</v>
      </c>
      <c r="B142" s="272">
        <v>7</v>
      </c>
      <c r="C142" s="272">
        <v>1</v>
      </c>
      <c r="D142" s="273">
        <v>1</v>
      </c>
      <c r="E142" s="273">
        <v>1</v>
      </c>
      <c r="F142" s="275"/>
      <c r="G142" s="274" t="s">
        <v>102</v>
      </c>
      <c r="H142" s="319">
        <v>109</v>
      </c>
      <c r="I142" s="262">
        <f>SUM(I143:I144)</f>
        <v>0</v>
      </c>
      <c r="J142" s="302">
        <f>SUM(J143:J144)</f>
        <v>0</v>
      </c>
      <c r="K142" s="262">
        <f>SUM(K143:K144)</f>
        <v>0</v>
      </c>
      <c r="L142" s="261">
        <f>SUM(L143:L144)</f>
        <v>0</v>
      </c>
    </row>
    <row r="143" spans="1:12" hidden="1">
      <c r="A143" s="292">
        <v>2</v>
      </c>
      <c r="B143" s="267">
        <v>7</v>
      </c>
      <c r="C143" s="292">
        <v>1</v>
      </c>
      <c r="D143" s="272">
        <v>1</v>
      </c>
      <c r="E143" s="265">
        <v>1</v>
      </c>
      <c r="F143" s="268">
        <v>1</v>
      </c>
      <c r="G143" s="266" t="s">
        <v>103</v>
      </c>
      <c r="H143" s="319">
        <v>110</v>
      </c>
      <c r="I143" s="321">
        <v>0</v>
      </c>
      <c r="J143" s="321">
        <v>0</v>
      </c>
      <c r="K143" s="321">
        <v>0</v>
      </c>
      <c r="L143" s="321">
        <v>0</v>
      </c>
    </row>
    <row r="144" spans="1:12" hidden="1">
      <c r="A144" s="272">
        <v>2</v>
      </c>
      <c r="B144" s="272">
        <v>7</v>
      </c>
      <c r="C144" s="276">
        <v>1</v>
      </c>
      <c r="D144" s="272">
        <v>1</v>
      </c>
      <c r="E144" s="273">
        <v>1</v>
      </c>
      <c r="F144" s="275">
        <v>2</v>
      </c>
      <c r="G144" s="274" t="s">
        <v>104</v>
      </c>
      <c r="H144" s="319">
        <v>111</v>
      </c>
      <c r="I144" s="278">
        <v>0</v>
      </c>
      <c r="J144" s="278">
        <v>0</v>
      </c>
      <c r="K144" s="278">
        <v>0</v>
      </c>
      <c r="L144" s="278">
        <v>0</v>
      </c>
    </row>
    <row r="145" spans="1:12" ht="25.5" hidden="1" customHeight="1">
      <c r="A145" s="284">
        <v>2</v>
      </c>
      <c r="B145" s="285">
        <v>7</v>
      </c>
      <c r="C145" s="284">
        <v>2</v>
      </c>
      <c r="D145" s="285"/>
      <c r="E145" s="286"/>
      <c r="F145" s="288"/>
      <c r="G145" s="287" t="s">
        <v>105</v>
      </c>
      <c r="H145" s="319">
        <v>112</v>
      </c>
      <c r="I145" s="270">
        <f t="shared" ref="I145:L146" si="14">I146</f>
        <v>0</v>
      </c>
      <c r="J145" s="305">
        <f t="shared" si="14"/>
        <v>0</v>
      </c>
      <c r="K145" s="270">
        <f t="shared" si="14"/>
        <v>0</v>
      </c>
      <c r="L145" s="271">
        <f t="shared" si="14"/>
        <v>0</v>
      </c>
    </row>
    <row r="146" spans="1:12" ht="25.5" hidden="1" customHeight="1">
      <c r="A146" s="276">
        <v>2</v>
      </c>
      <c r="B146" s="272">
        <v>7</v>
      </c>
      <c r="C146" s="276">
        <v>2</v>
      </c>
      <c r="D146" s="272">
        <v>1</v>
      </c>
      <c r="E146" s="273"/>
      <c r="F146" s="275"/>
      <c r="G146" s="274" t="s">
        <v>106</v>
      </c>
      <c r="H146" s="319">
        <v>113</v>
      </c>
      <c r="I146" s="262">
        <f t="shared" si="14"/>
        <v>0</v>
      </c>
      <c r="J146" s="302">
        <f t="shared" si="14"/>
        <v>0</v>
      </c>
      <c r="K146" s="262">
        <f t="shared" si="14"/>
        <v>0</v>
      </c>
      <c r="L146" s="261">
        <f t="shared" si="14"/>
        <v>0</v>
      </c>
    </row>
    <row r="147" spans="1:12" ht="25.5" hidden="1" customHeight="1">
      <c r="A147" s="276">
        <v>2</v>
      </c>
      <c r="B147" s="272">
        <v>7</v>
      </c>
      <c r="C147" s="276">
        <v>2</v>
      </c>
      <c r="D147" s="272">
        <v>1</v>
      </c>
      <c r="E147" s="273">
        <v>1</v>
      </c>
      <c r="F147" s="275"/>
      <c r="G147" s="274" t="s">
        <v>106</v>
      </c>
      <c r="H147" s="319">
        <v>114</v>
      </c>
      <c r="I147" s="262">
        <f>SUM(I148:I149)</f>
        <v>0</v>
      </c>
      <c r="J147" s="302">
        <f>SUM(J148:J149)</f>
        <v>0</v>
      </c>
      <c r="K147" s="262">
        <f>SUM(K148:K149)</f>
        <v>0</v>
      </c>
      <c r="L147" s="261">
        <f>SUM(L148:L149)</f>
        <v>0</v>
      </c>
    </row>
    <row r="148" spans="1:12" hidden="1">
      <c r="A148" s="276">
        <v>2</v>
      </c>
      <c r="B148" s="272">
        <v>7</v>
      </c>
      <c r="C148" s="276">
        <v>2</v>
      </c>
      <c r="D148" s="272">
        <v>1</v>
      </c>
      <c r="E148" s="273">
        <v>1</v>
      </c>
      <c r="F148" s="275">
        <v>1</v>
      </c>
      <c r="G148" s="274" t="s">
        <v>107</v>
      </c>
      <c r="H148" s="319">
        <v>115</v>
      </c>
      <c r="I148" s="278">
        <v>0</v>
      </c>
      <c r="J148" s="278">
        <v>0</v>
      </c>
      <c r="K148" s="278">
        <v>0</v>
      </c>
      <c r="L148" s="278">
        <v>0</v>
      </c>
    </row>
    <row r="149" spans="1:12" hidden="1">
      <c r="A149" s="276">
        <v>2</v>
      </c>
      <c r="B149" s="272">
        <v>7</v>
      </c>
      <c r="C149" s="276">
        <v>2</v>
      </c>
      <c r="D149" s="272">
        <v>1</v>
      </c>
      <c r="E149" s="273">
        <v>1</v>
      </c>
      <c r="F149" s="275">
        <v>2</v>
      </c>
      <c r="G149" s="274" t="s">
        <v>108</v>
      </c>
      <c r="H149" s="319">
        <v>116</v>
      </c>
      <c r="I149" s="278">
        <v>0</v>
      </c>
      <c r="J149" s="278">
        <v>0</v>
      </c>
      <c r="K149" s="278">
        <v>0</v>
      </c>
      <c r="L149" s="278">
        <v>0</v>
      </c>
    </row>
    <row r="150" spans="1:12" hidden="1">
      <c r="A150" s="276">
        <v>2</v>
      </c>
      <c r="B150" s="272">
        <v>7</v>
      </c>
      <c r="C150" s="276">
        <v>2</v>
      </c>
      <c r="D150" s="272">
        <v>2</v>
      </c>
      <c r="E150" s="273"/>
      <c r="F150" s="275"/>
      <c r="G150" s="274" t="s">
        <v>109</v>
      </c>
      <c r="H150" s="319">
        <v>117</v>
      </c>
      <c r="I150" s="262">
        <f>I151</f>
        <v>0</v>
      </c>
      <c r="J150" s="262">
        <f>J151</f>
        <v>0</v>
      </c>
      <c r="K150" s="262">
        <f>K151</f>
        <v>0</v>
      </c>
      <c r="L150" s="262">
        <f>L151</f>
        <v>0</v>
      </c>
    </row>
    <row r="151" spans="1:12" hidden="1">
      <c r="A151" s="276">
        <v>2</v>
      </c>
      <c r="B151" s="272">
        <v>7</v>
      </c>
      <c r="C151" s="276">
        <v>2</v>
      </c>
      <c r="D151" s="272">
        <v>2</v>
      </c>
      <c r="E151" s="273">
        <v>1</v>
      </c>
      <c r="F151" s="275"/>
      <c r="G151" s="274" t="s">
        <v>109</v>
      </c>
      <c r="H151" s="319">
        <v>118</v>
      </c>
      <c r="I151" s="262">
        <f>SUM(I152)</f>
        <v>0</v>
      </c>
      <c r="J151" s="262">
        <f>SUM(J152)</f>
        <v>0</v>
      </c>
      <c r="K151" s="262">
        <f>SUM(K152)</f>
        <v>0</v>
      </c>
      <c r="L151" s="262">
        <f>SUM(L152)</f>
        <v>0</v>
      </c>
    </row>
    <row r="152" spans="1:12" hidden="1">
      <c r="A152" s="276">
        <v>2</v>
      </c>
      <c r="B152" s="272">
        <v>7</v>
      </c>
      <c r="C152" s="276">
        <v>2</v>
      </c>
      <c r="D152" s="272">
        <v>2</v>
      </c>
      <c r="E152" s="273">
        <v>1</v>
      </c>
      <c r="F152" s="275">
        <v>1</v>
      </c>
      <c r="G152" s="274" t="s">
        <v>109</v>
      </c>
      <c r="H152" s="319">
        <v>119</v>
      </c>
      <c r="I152" s="278">
        <v>0</v>
      </c>
      <c r="J152" s="278">
        <v>0</v>
      </c>
      <c r="K152" s="278">
        <v>0</v>
      </c>
      <c r="L152" s="278">
        <v>0</v>
      </c>
    </row>
    <row r="153" spans="1:12" hidden="1">
      <c r="A153" s="276">
        <v>2</v>
      </c>
      <c r="B153" s="272">
        <v>7</v>
      </c>
      <c r="C153" s="276">
        <v>3</v>
      </c>
      <c r="D153" s="272"/>
      <c r="E153" s="273"/>
      <c r="F153" s="275"/>
      <c r="G153" s="274" t="s">
        <v>110</v>
      </c>
      <c r="H153" s="319">
        <v>120</v>
      </c>
      <c r="I153" s="262">
        <f t="shared" ref="I153:L154" si="15">I154</f>
        <v>0</v>
      </c>
      <c r="J153" s="302">
        <f t="shared" si="15"/>
        <v>0</v>
      </c>
      <c r="K153" s="262">
        <f t="shared" si="15"/>
        <v>0</v>
      </c>
      <c r="L153" s="261">
        <f t="shared" si="15"/>
        <v>0</v>
      </c>
    </row>
    <row r="154" spans="1:12" hidden="1">
      <c r="A154" s="284">
        <v>2</v>
      </c>
      <c r="B154" s="293">
        <v>7</v>
      </c>
      <c r="C154" s="322">
        <v>3</v>
      </c>
      <c r="D154" s="293">
        <v>1</v>
      </c>
      <c r="E154" s="294"/>
      <c r="F154" s="295"/>
      <c r="G154" s="296" t="s">
        <v>110</v>
      </c>
      <c r="H154" s="319">
        <v>121</v>
      </c>
      <c r="I154" s="290">
        <f t="shared" si="15"/>
        <v>0</v>
      </c>
      <c r="J154" s="317">
        <f t="shared" si="15"/>
        <v>0</v>
      </c>
      <c r="K154" s="290">
        <f t="shared" si="15"/>
        <v>0</v>
      </c>
      <c r="L154" s="289">
        <f t="shared" si="15"/>
        <v>0</v>
      </c>
    </row>
    <row r="155" spans="1:12" hidden="1">
      <c r="A155" s="276">
        <v>2</v>
      </c>
      <c r="B155" s="272">
        <v>7</v>
      </c>
      <c r="C155" s="276">
        <v>3</v>
      </c>
      <c r="D155" s="272">
        <v>1</v>
      </c>
      <c r="E155" s="273">
        <v>1</v>
      </c>
      <c r="F155" s="275"/>
      <c r="G155" s="274" t="s">
        <v>110</v>
      </c>
      <c r="H155" s="319">
        <v>122</v>
      </c>
      <c r="I155" s="262">
        <f>SUM(I156:I157)</f>
        <v>0</v>
      </c>
      <c r="J155" s="302">
        <f>SUM(J156:J157)</f>
        <v>0</v>
      </c>
      <c r="K155" s="262">
        <f>SUM(K156:K157)</f>
        <v>0</v>
      </c>
      <c r="L155" s="261">
        <f>SUM(L156:L157)</f>
        <v>0</v>
      </c>
    </row>
    <row r="156" spans="1:12" hidden="1">
      <c r="A156" s="292">
        <v>2</v>
      </c>
      <c r="B156" s="267">
        <v>7</v>
      </c>
      <c r="C156" s="292">
        <v>3</v>
      </c>
      <c r="D156" s="267">
        <v>1</v>
      </c>
      <c r="E156" s="265">
        <v>1</v>
      </c>
      <c r="F156" s="268">
        <v>1</v>
      </c>
      <c r="G156" s="266" t="s">
        <v>111</v>
      </c>
      <c r="H156" s="319">
        <v>123</v>
      </c>
      <c r="I156" s="321">
        <v>0</v>
      </c>
      <c r="J156" s="321">
        <v>0</v>
      </c>
      <c r="K156" s="321">
        <v>0</v>
      </c>
      <c r="L156" s="321">
        <v>0</v>
      </c>
    </row>
    <row r="157" spans="1:12" hidden="1">
      <c r="A157" s="276">
        <v>2</v>
      </c>
      <c r="B157" s="272">
        <v>7</v>
      </c>
      <c r="C157" s="276">
        <v>3</v>
      </c>
      <c r="D157" s="272">
        <v>1</v>
      </c>
      <c r="E157" s="273">
        <v>1</v>
      </c>
      <c r="F157" s="275">
        <v>2</v>
      </c>
      <c r="G157" s="274" t="s">
        <v>112</v>
      </c>
      <c r="H157" s="319">
        <v>124</v>
      </c>
      <c r="I157" s="278">
        <v>0</v>
      </c>
      <c r="J157" s="279">
        <v>0</v>
      </c>
      <c r="K157" s="279">
        <v>0</v>
      </c>
      <c r="L157" s="279">
        <v>0</v>
      </c>
    </row>
    <row r="158" spans="1:12" hidden="1">
      <c r="A158" s="306">
        <v>2</v>
      </c>
      <c r="B158" s="306">
        <v>8</v>
      </c>
      <c r="C158" s="257"/>
      <c r="D158" s="281"/>
      <c r="E158" s="264"/>
      <c r="F158" s="323"/>
      <c r="G158" s="269" t="s">
        <v>113</v>
      </c>
      <c r="H158" s="319">
        <v>125</v>
      </c>
      <c r="I158" s="283">
        <f>I159</f>
        <v>0</v>
      </c>
      <c r="J158" s="304">
        <f>J159</f>
        <v>0</v>
      </c>
      <c r="K158" s="283">
        <f>K159</f>
        <v>0</v>
      </c>
      <c r="L158" s="282">
        <f>L159</f>
        <v>0</v>
      </c>
    </row>
    <row r="159" spans="1:12" hidden="1">
      <c r="A159" s="284">
        <v>2</v>
      </c>
      <c r="B159" s="284">
        <v>8</v>
      </c>
      <c r="C159" s="284">
        <v>1</v>
      </c>
      <c r="D159" s="285"/>
      <c r="E159" s="286"/>
      <c r="F159" s="288"/>
      <c r="G159" s="266" t="s">
        <v>113</v>
      </c>
      <c r="H159" s="319">
        <v>126</v>
      </c>
      <c r="I159" s="283">
        <f>I160+I165</f>
        <v>0</v>
      </c>
      <c r="J159" s="304">
        <f>J160+J165</f>
        <v>0</v>
      </c>
      <c r="K159" s="283">
        <f>K160+K165</f>
        <v>0</v>
      </c>
      <c r="L159" s="282">
        <f>L160+L165</f>
        <v>0</v>
      </c>
    </row>
    <row r="160" spans="1:12" hidden="1">
      <c r="A160" s="276">
        <v>2</v>
      </c>
      <c r="B160" s="272">
        <v>8</v>
      </c>
      <c r="C160" s="274">
        <v>1</v>
      </c>
      <c r="D160" s="272">
        <v>1</v>
      </c>
      <c r="E160" s="273"/>
      <c r="F160" s="275"/>
      <c r="G160" s="274" t="s">
        <v>114</v>
      </c>
      <c r="H160" s="319">
        <v>127</v>
      </c>
      <c r="I160" s="262">
        <f>I161</f>
        <v>0</v>
      </c>
      <c r="J160" s="302">
        <f>J161</f>
        <v>0</v>
      </c>
      <c r="K160" s="262">
        <f>K161</f>
        <v>0</v>
      </c>
      <c r="L160" s="261">
        <f>L161</f>
        <v>0</v>
      </c>
    </row>
    <row r="161" spans="1:15" hidden="1">
      <c r="A161" s="276">
        <v>2</v>
      </c>
      <c r="B161" s="272">
        <v>8</v>
      </c>
      <c r="C161" s="266">
        <v>1</v>
      </c>
      <c r="D161" s="267">
        <v>1</v>
      </c>
      <c r="E161" s="265">
        <v>1</v>
      </c>
      <c r="F161" s="268"/>
      <c r="G161" s="274" t="s">
        <v>114</v>
      </c>
      <c r="H161" s="319">
        <v>128</v>
      </c>
      <c r="I161" s="283">
        <f>SUM(I162:I164)</f>
        <v>0</v>
      </c>
      <c r="J161" s="283">
        <f>SUM(J162:J164)</f>
        <v>0</v>
      </c>
      <c r="K161" s="283">
        <f>SUM(K162:K164)</f>
        <v>0</v>
      </c>
      <c r="L161" s="283">
        <f>SUM(L162:L164)</f>
        <v>0</v>
      </c>
    </row>
    <row r="162" spans="1:15" hidden="1">
      <c r="A162" s="272">
        <v>2</v>
      </c>
      <c r="B162" s="267">
        <v>8</v>
      </c>
      <c r="C162" s="274">
        <v>1</v>
      </c>
      <c r="D162" s="272">
        <v>1</v>
      </c>
      <c r="E162" s="273">
        <v>1</v>
      </c>
      <c r="F162" s="275">
        <v>1</v>
      </c>
      <c r="G162" s="274" t="s">
        <v>115</v>
      </c>
      <c r="H162" s="319">
        <v>129</v>
      </c>
      <c r="I162" s="278">
        <v>0</v>
      </c>
      <c r="J162" s="278">
        <v>0</v>
      </c>
      <c r="K162" s="278">
        <v>0</v>
      </c>
      <c r="L162" s="278">
        <v>0</v>
      </c>
    </row>
    <row r="163" spans="1:15" ht="25.5" hidden="1" customHeight="1">
      <c r="A163" s="284">
        <v>2</v>
      </c>
      <c r="B163" s="293">
        <v>8</v>
      </c>
      <c r="C163" s="296">
        <v>1</v>
      </c>
      <c r="D163" s="293">
        <v>1</v>
      </c>
      <c r="E163" s="294">
        <v>1</v>
      </c>
      <c r="F163" s="295">
        <v>2</v>
      </c>
      <c r="G163" s="296" t="s">
        <v>116</v>
      </c>
      <c r="H163" s="319">
        <v>130</v>
      </c>
      <c r="I163" s="324">
        <v>0</v>
      </c>
      <c r="J163" s="324">
        <v>0</v>
      </c>
      <c r="K163" s="324">
        <v>0</v>
      </c>
      <c r="L163" s="324">
        <v>0</v>
      </c>
    </row>
    <row r="164" spans="1:15" hidden="1">
      <c r="A164" s="284">
        <v>2</v>
      </c>
      <c r="B164" s="293">
        <v>8</v>
      </c>
      <c r="C164" s="296">
        <v>1</v>
      </c>
      <c r="D164" s="293">
        <v>1</v>
      </c>
      <c r="E164" s="294">
        <v>1</v>
      </c>
      <c r="F164" s="295">
        <v>3</v>
      </c>
      <c r="G164" s="296" t="s">
        <v>117</v>
      </c>
      <c r="H164" s="319">
        <v>131</v>
      </c>
      <c r="I164" s="324">
        <v>0</v>
      </c>
      <c r="J164" s="325">
        <v>0</v>
      </c>
      <c r="K164" s="324">
        <v>0</v>
      </c>
      <c r="L164" s="297">
        <v>0</v>
      </c>
    </row>
    <row r="165" spans="1:15" hidden="1">
      <c r="A165" s="276">
        <v>2</v>
      </c>
      <c r="B165" s="272">
        <v>8</v>
      </c>
      <c r="C165" s="274">
        <v>1</v>
      </c>
      <c r="D165" s="272">
        <v>2</v>
      </c>
      <c r="E165" s="273"/>
      <c r="F165" s="275"/>
      <c r="G165" s="274" t="s">
        <v>118</v>
      </c>
      <c r="H165" s="319">
        <v>132</v>
      </c>
      <c r="I165" s="262">
        <f t="shared" ref="I165:L166" si="16">I166</f>
        <v>0</v>
      </c>
      <c r="J165" s="302">
        <f t="shared" si="16"/>
        <v>0</v>
      </c>
      <c r="K165" s="262">
        <f t="shared" si="16"/>
        <v>0</v>
      </c>
      <c r="L165" s="261">
        <f t="shared" si="16"/>
        <v>0</v>
      </c>
    </row>
    <row r="166" spans="1:15" hidden="1">
      <c r="A166" s="276">
        <v>2</v>
      </c>
      <c r="B166" s="272">
        <v>8</v>
      </c>
      <c r="C166" s="274">
        <v>1</v>
      </c>
      <c r="D166" s="272">
        <v>2</v>
      </c>
      <c r="E166" s="273">
        <v>1</v>
      </c>
      <c r="F166" s="275"/>
      <c r="G166" s="274" t="s">
        <v>118</v>
      </c>
      <c r="H166" s="319">
        <v>133</v>
      </c>
      <c r="I166" s="262">
        <f t="shared" si="16"/>
        <v>0</v>
      </c>
      <c r="J166" s="302">
        <f t="shared" si="16"/>
        <v>0</v>
      </c>
      <c r="K166" s="262">
        <f t="shared" si="16"/>
        <v>0</v>
      </c>
      <c r="L166" s="261">
        <f t="shared" si="16"/>
        <v>0</v>
      </c>
    </row>
    <row r="167" spans="1:15" hidden="1">
      <c r="A167" s="284">
        <v>2</v>
      </c>
      <c r="B167" s="285">
        <v>8</v>
      </c>
      <c r="C167" s="287">
        <v>1</v>
      </c>
      <c r="D167" s="285">
        <v>2</v>
      </c>
      <c r="E167" s="286">
        <v>1</v>
      </c>
      <c r="F167" s="288">
        <v>1</v>
      </c>
      <c r="G167" s="274" t="s">
        <v>118</v>
      </c>
      <c r="H167" s="319">
        <v>134</v>
      </c>
      <c r="I167" s="326">
        <v>0</v>
      </c>
      <c r="J167" s="279">
        <v>0</v>
      </c>
      <c r="K167" s="279">
        <v>0</v>
      </c>
      <c r="L167" s="279">
        <v>0</v>
      </c>
    </row>
    <row r="168" spans="1:15" ht="38.25" hidden="1" customHeight="1">
      <c r="A168" s="306">
        <v>2</v>
      </c>
      <c r="B168" s="257">
        <v>9</v>
      </c>
      <c r="C168" s="259"/>
      <c r="D168" s="257"/>
      <c r="E168" s="258"/>
      <c r="F168" s="260"/>
      <c r="G168" s="259" t="s">
        <v>119</v>
      </c>
      <c r="H168" s="319">
        <v>135</v>
      </c>
      <c r="I168" s="262">
        <f>I169+I173</f>
        <v>0</v>
      </c>
      <c r="J168" s="302">
        <f>J169+J173</f>
        <v>0</v>
      </c>
      <c r="K168" s="262">
        <f>K169+K173</f>
        <v>0</v>
      </c>
      <c r="L168" s="261">
        <f>L169+L173</f>
        <v>0</v>
      </c>
    </row>
    <row r="169" spans="1:15" ht="38.25" hidden="1" customHeight="1">
      <c r="A169" s="276">
        <v>2</v>
      </c>
      <c r="B169" s="272">
        <v>9</v>
      </c>
      <c r="C169" s="274">
        <v>1</v>
      </c>
      <c r="D169" s="272"/>
      <c r="E169" s="273"/>
      <c r="F169" s="275"/>
      <c r="G169" s="274" t="s">
        <v>120</v>
      </c>
      <c r="H169" s="319">
        <v>136</v>
      </c>
      <c r="I169" s="262">
        <f t="shared" ref="I169:L171" si="17">I170</f>
        <v>0</v>
      </c>
      <c r="J169" s="302">
        <f t="shared" si="17"/>
        <v>0</v>
      </c>
      <c r="K169" s="262">
        <f t="shared" si="17"/>
        <v>0</v>
      </c>
      <c r="L169" s="261">
        <f t="shared" si="17"/>
        <v>0</v>
      </c>
      <c r="M169" s="287"/>
      <c r="N169" s="287"/>
      <c r="O169" s="287"/>
    </row>
    <row r="170" spans="1:15" ht="38.25" hidden="1" customHeight="1">
      <c r="A170" s="292">
        <v>2</v>
      </c>
      <c r="B170" s="267">
        <v>9</v>
      </c>
      <c r="C170" s="266">
        <v>1</v>
      </c>
      <c r="D170" s="267">
        <v>1</v>
      </c>
      <c r="E170" s="265"/>
      <c r="F170" s="268"/>
      <c r="G170" s="274" t="s">
        <v>120</v>
      </c>
      <c r="H170" s="319">
        <v>137</v>
      </c>
      <c r="I170" s="283">
        <f t="shared" si="17"/>
        <v>0</v>
      </c>
      <c r="J170" s="304">
        <f t="shared" si="17"/>
        <v>0</v>
      </c>
      <c r="K170" s="283">
        <f t="shared" si="17"/>
        <v>0</v>
      </c>
      <c r="L170" s="282">
        <f t="shared" si="17"/>
        <v>0</v>
      </c>
    </row>
    <row r="171" spans="1:15" ht="38.25" hidden="1" customHeight="1">
      <c r="A171" s="276">
        <v>2</v>
      </c>
      <c r="B171" s="272">
        <v>9</v>
      </c>
      <c r="C171" s="276">
        <v>1</v>
      </c>
      <c r="D171" s="272">
        <v>1</v>
      </c>
      <c r="E171" s="273">
        <v>1</v>
      </c>
      <c r="F171" s="275"/>
      <c r="G171" s="274" t="s">
        <v>120</v>
      </c>
      <c r="H171" s="319">
        <v>138</v>
      </c>
      <c r="I171" s="262">
        <f t="shared" si="17"/>
        <v>0</v>
      </c>
      <c r="J171" s="302">
        <f t="shared" si="17"/>
        <v>0</v>
      </c>
      <c r="K171" s="262">
        <f t="shared" si="17"/>
        <v>0</v>
      </c>
      <c r="L171" s="261">
        <f t="shared" si="17"/>
        <v>0</v>
      </c>
    </row>
    <row r="172" spans="1:15" ht="38.25" hidden="1" customHeight="1">
      <c r="A172" s="292">
        <v>2</v>
      </c>
      <c r="B172" s="267">
        <v>9</v>
      </c>
      <c r="C172" s="267">
        <v>1</v>
      </c>
      <c r="D172" s="267">
        <v>1</v>
      </c>
      <c r="E172" s="265">
        <v>1</v>
      </c>
      <c r="F172" s="268">
        <v>1</v>
      </c>
      <c r="G172" s="274" t="s">
        <v>120</v>
      </c>
      <c r="H172" s="319">
        <v>139</v>
      </c>
      <c r="I172" s="321">
        <v>0</v>
      </c>
      <c r="J172" s="321">
        <v>0</v>
      </c>
      <c r="K172" s="321">
        <v>0</v>
      </c>
      <c r="L172" s="321">
        <v>0</v>
      </c>
    </row>
    <row r="173" spans="1:15" ht="38.25" hidden="1" customHeight="1">
      <c r="A173" s="276">
        <v>2</v>
      </c>
      <c r="B173" s="272">
        <v>9</v>
      </c>
      <c r="C173" s="272">
        <v>2</v>
      </c>
      <c r="D173" s="272"/>
      <c r="E173" s="273"/>
      <c r="F173" s="275"/>
      <c r="G173" s="274" t="s">
        <v>121</v>
      </c>
      <c r="H173" s="319">
        <v>140</v>
      </c>
      <c r="I173" s="262">
        <f>SUM(I174+I179)</f>
        <v>0</v>
      </c>
      <c r="J173" s="262">
        <f>SUM(J174+J179)</f>
        <v>0</v>
      </c>
      <c r="K173" s="262">
        <f>SUM(K174+K179)</f>
        <v>0</v>
      </c>
      <c r="L173" s="262">
        <f>SUM(L174+L179)</f>
        <v>0</v>
      </c>
    </row>
    <row r="174" spans="1:15" ht="51" hidden="1" customHeight="1">
      <c r="A174" s="276">
        <v>2</v>
      </c>
      <c r="B174" s="272">
        <v>9</v>
      </c>
      <c r="C174" s="272">
        <v>2</v>
      </c>
      <c r="D174" s="267">
        <v>1</v>
      </c>
      <c r="E174" s="265"/>
      <c r="F174" s="268"/>
      <c r="G174" s="266" t="s">
        <v>122</v>
      </c>
      <c r="H174" s="319">
        <v>141</v>
      </c>
      <c r="I174" s="283">
        <f>I175</f>
        <v>0</v>
      </c>
      <c r="J174" s="304">
        <f>J175</f>
        <v>0</v>
      </c>
      <c r="K174" s="283">
        <f>K175</f>
        <v>0</v>
      </c>
      <c r="L174" s="282">
        <f>L175</f>
        <v>0</v>
      </c>
    </row>
    <row r="175" spans="1:15" ht="51" hidden="1" customHeight="1">
      <c r="A175" s="292">
        <v>2</v>
      </c>
      <c r="B175" s="267">
        <v>9</v>
      </c>
      <c r="C175" s="267">
        <v>2</v>
      </c>
      <c r="D175" s="272">
        <v>1</v>
      </c>
      <c r="E175" s="273">
        <v>1</v>
      </c>
      <c r="F175" s="275"/>
      <c r="G175" s="266" t="s">
        <v>122</v>
      </c>
      <c r="H175" s="319">
        <v>142</v>
      </c>
      <c r="I175" s="262">
        <f>SUM(I176:I178)</f>
        <v>0</v>
      </c>
      <c r="J175" s="302">
        <f>SUM(J176:J178)</f>
        <v>0</v>
      </c>
      <c r="K175" s="262">
        <f>SUM(K176:K178)</f>
        <v>0</v>
      </c>
      <c r="L175" s="261">
        <f>SUM(L176:L178)</f>
        <v>0</v>
      </c>
    </row>
    <row r="176" spans="1:15" ht="51" hidden="1" customHeight="1">
      <c r="A176" s="284">
        <v>2</v>
      </c>
      <c r="B176" s="293">
        <v>9</v>
      </c>
      <c r="C176" s="293">
        <v>2</v>
      </c>
      <c r="D176" s="293">
        <v>1</v>
      </c>
      <c r="E176" s="294">
        <v>1</v>
      </c>
      <c r="F176" s="295">
        <v>1</v>
      </c>
      <c r="G176" s="266" t="s">
        <v>123</v>
      </c>
      <c r="H176" s="319">
        <v>143</v>
      </c>
      <c r="I176" s="324">
        <v>0</v>
      </c>
      <c r="J176" s="277">
        <v>0</v>
      </c>
      <c r="K176" s="277">
        <v>0</v>
      </c>
      <c r="L176" s="277">
        <v>0</v>
      </c>
    </row>
    <row r="177" spans="1:12" ht="63.75" hidden="1" customHeight="1">
      <c r="A177" s="276">
        <v>2</v>
      </c>
      <c r="B177" s="272">
        <v>9</v>
      </c>
      <c r="C177" s="272">
        <v>2</v>
      </c>
      <c r="D177" s="272">
        <v>1</v>
      </c>
      <c r="E177" s="273">
        <v>1</v>
      </c>
      <c r="F177" s="275">
        <v>2</v>
      </c>
      <c r="G177" s="266" t="s">
        <v>124</v>
      </c>
      <c r="H177" s="319">
        <v>144</v>
      </c>
      <c r="I177" s="278">
        <v>0</v>
      </c>
      <c r="J177" s="327">
        <v>0</v>
      </c>
      <c r="K177" s="327">
        <v>0</v>
      </c>
      <c r="L177" s="327">
        <v>0</v>
      </c>
    </row>
    <row r="178" spans="1:12" ht="51" hidden="1" customHeight="1">
      <c r="A178" s="276">
        <v>2</v>
      </c>
      <c r="B178" s="272">
        <v>9</v>
      </c>
      <c r="C178" s="272">
        <v>2</v>
      </c>
      <c r="D178" s="272">
        <v>1</v>
      </c>
      <c r="E178" s="273">
        <v>1</v>
      </c>
      <c r="F178" s="275">
        <v>3</v>
      </c>
      <c r="G178" s="266" t="s">
        <v>125</v>
      </c>
      <c r="H178" s="319">
        <v>145</v>
      </c>
      <c r="I178" s="278">
        <v>0</v>
      </c>
      <c r="J178" s="278">
        <v>0</v>
      </c>
      <c r="K178" s="278">
        <v>0</v>
      </c>
      <c r="L178" s="278">
        <v>0</v>
      </c>
    </row>
    <row r="179" spans="1:12" ht="38.25" hidden="1" customHeight="1">
      <c r="A179" s="328">
        <v>2</v>
      </c>
      <c r="B179" s="328">
        <v>9</v>
      </c>
      <c r="C179" s="328">
        <v>2</v>
      </c>
      <c r="D179" s="328">
        <v>2</v>
      </c>
      <c r="E179" s="328"/>
      <c r="F179" s="328"/>
      <c r="G179" s="274" t="s">
        <v>126</v>
      </c>
      <c r="H179" s="319">
        <v>146</v>
      </c>
      <c r="I179" s="262">
        <f>I180</f>
        <v>0</v>
      </c>
      <c r="J179" s="302">
        <f>J180</f>
        <v>0</v>
      </c>
      <c r="K179" s="262">
        <f>K180</f>
        <v>0</v>
      </c>
      <c r="L179" s="261">
        <f>L180</f>
        <v>0</v>
      </c>
    </row>
    <row r="180" spans="1:12" ht="38.25" hidden="1" customHeight="1">
      <c r="A180" s="276">
        <v>2</v>
      </c>
      <c r="B180" s="272">
        <v>9</v>
      </c>
      <c r="C180" s="272">
        <v>2</v>
      </c>
      <c r="D180" s="272">
        <v>2</v>
      </c>
      <c r="E180" s="273">
        <v>1</v>
      </c>
      <c r="F180" s="275"/>
      <c r="G180" s="266" t="s">
        <v>127</v>
      </c>
      <c r="H180" s="319">
        <v>147</v>
      </c>
      <c r="I180" s="283">
        <f>SUM(I181:I183)</f>
        <v>0</v>
      </c>
      <c r="J180" s="283">
        <f>SUM(J181:J183)</f>
        <v>0</v>
      </c>
      <c r="K180" s="283">
        <f>SUM(K181:K183)</f>
        <v>0</v>
      </c>
      <c r="L180" s="283">
        <f>SUM(L181:L183)</f>
        <v>0</v>
      </c>
    </row>
    <row r="181" spans="1:12" ht="51" hidden="1" customHeight="1">
      <c r="A181" s="276">
        <v>2</v>
      </c>
      <c r="B181" s="272">
        <v>9</v>
      </c>
      <c r="C181" s="272">
        <v>2</v>
      </c>
      <c r="D181" s="272">
        <v>2</v>
      </c>
      <c r="E181" s="272">
        <v>1</v>
      </c>
      <c r="F181" s="275">
        <v>1</v>
      </c>
      <c r="G181" s="329" t="s">
        <v>128</v>
      </c>
      <c r="H181" s="319">
        <v>148</v>
      </c>
      <c r="I181" s="278">
        <v>0</v>
      </c>
      <c r="J181" s="277">
        <v>0</v>
      </c>
      <c r="K181" s="277">
        <v>0</v>
      </c>
      <c r="L181" s="277">
        <v>0</v>
      </c>
    </row>
    <row r="182" spans="1:12" ht="51" hidden="1" customHeight="1">
      <c r="A182" s="285">
        <v>2</v>
      </c>
      <c r="B182" s="287">
        <v>9</v>
      </c>
      <c r="C182" s="285">
        <v>2</v>
      </c>
      <c r="D182" s="286">
        <v>2</v>
      </c>
      <c r="E182" s="286">
        <v>1</v>
      </c>
      <c r="F182" s="288">
        <v>2</v>
      </c>
      <c r="G182" s="287" t="s">
        <v>129</v>
      </c>
      <c r="H182" s="319">
        <v>149</v>
      </c>
      <c r="I182" s="277">
        <v>0</v>
      </c>
      <c r="J182" s="279">
        <v>0</v>
      </c>
      <c r="K182" s="279">
        <v>0</v>
      </c>
      <c r="L182" s="279">
        <v>0</v>
      </c>
    </row>
    <row r="183" spans="1:12" ht="51" hidden="1" customHeight="1">
      <c r="A183" s="272">
        <v>2</v>
      </c>
      <c r="B183" s="296">
        <v>9</v>
      </c>
      <c r="C183" s="293">
        <v>2</v>
      </c>
      <c r="D183" s="294">
        <v>2</v>
      </c>
      <c r="E183" s="294">
        <v>1</v>
      </c>
      <c r="F183" s="295">
        <v>3</v>
      </c>
      <c r="G183" s="296" t="s">
        <v>130</v>
      </c>
      <c r="H183" s="319">
        <v>150</v>
      </c>
      <c r="I183" s="327">
        <v>0</v>
      </c>
      <c r="J183" s="327">
        <v>0</v>
      </c>
      <c r="K183" s="327">
        <v>0</v>
      </c>
      <c r="L183" s="327">
        <v>0</v>
      </c>
    </row>
    <row r="184" spans="1:12" ht="76.5" customHeight="1">
      <c r="A184" s="257">
        <v>3</v>
      </c>
      <c r="B184" s="259"/>
      <c r="C184" s="257"/>
      <c r="D184" s="258"/>
      <c r="E184" s="258"/>
      <c r="F184" s="260"/>
      <c r="G184" s="312" t="s">
        <v>131</v>
      </c>
      <c r="H184" s="319">
        <v>151</v>
      </c>
      <c r="I184" s="261">
        <f>SUM(I185+I238+I303)</f>
        <v>77648</v>
      </c>
      <c r="J184" s="302">
        <f>SUM(J185+J238+J303)</f>
        <v>77648</v>
      </c>
      <c r="K184" s="262">
        <f>SUM(K185+K238+K303)</f>
        <v>77648</v>
      </c>
      <c r="L184" s="261">
        <f>SUM(L185+L238+L303)</f>
        <v>77648</v>
      </c>
    </row>
    <row r="185" spans="1:12" ht="25.5" customHeight="1">
      <c r="A185" s="306">
        <v>3</v>
      </c>
      <c r="B185" s="257">
        <v>1</v>
      </c>
      <c r="C185" s="281"/>
      <c r="D185" s="264"/>
      <c r="E185" s="264"/>
      <c r="F185" s="323"/>
      <c r="G185" s="301" t="s">
        <v>132</v>
      </c>
      <c r="H185" s="319">
        <v>152</v>
      </c>
      <c r="I185" s="261">
        <f>SUM(I186+I209+I216+I228+I232)</f>
        <v>77648</v>
      </c>
      <c r="J185" s="282">
        <f>SUM(J186+J209+J216+J228+J232)</f>
        <v>77648</v>
      </c>
      <c r="K185" s="282">
        <f>SUM(K186+K209+K216+K228+K232)</f>
        <v>77648</v>
      </c>
      <c r="L185" s="282">
        <f>SUM(L186+L209+L216+L228+L232)</f>
        <v>77648</v>
      </c>
    </row>
    <row r="186" spans="1:12" ht="25.5" customHeight="1">
      <c r="A186" s="267">
        <v>3</v>
      </c>
      <c r="B186" s="266">
        <v>1</v>
      </c>
      <c r="C186" s="267">
        <v>1</v>
      </c>
      <c r="D186" s="265"/>
      <c r="E186" s="265"/>
      <c r="F186" s="330"/>
      <c r="G186" s="276" t="s">
        <v>133</v>
      </c>
      <c r="H186" s="319">
        <v>153</v>
      </c>
      <c r="I186" s="282">
        <f>SUM(I187+I190+I195+I201+I206)</f>
        <v>77648</v>
      </c>
      <c r="J186" s="302">
        <f>SUM(J187+J190+J195+J201+J206)</f>
        <v>77648</v>
      </c>
      <c r="K186" s="262">
        <f>SUM(K187+K190+K195+K201+K206)</f>
        <v>77648</v>
      </c>
      <c r="L186" s="261">
        <f>SUM(L187+L190+L195+L201+L206)</f>
        <v>77648</v>
      </c>
    </row>
    <row r="187" spans="1:12" hidden="1">
      <c r="A187" s="272">
        <v>3</v>
      </c>
      <c r="B187" s="274">
        <v>1</v>
      </c>
      <c r="C187" s="272">
        <v>1</v>
      </c>
      <c r="D187" s="273">
        <v>1</v>
      </c>
      <c r="E187" s="273"/>
      <c r="F187" s="331"/>
      <c r="G187" s="276" t="s">
        <v>134</v>
      </c>
      <c r="H187" s="319">
        <v>154</v>
      </c>
      <c r="I187" s="261">
        <f t="shared" ref="I187:L188" si="18">I188</f>
        <v>0</v>
      </c>
      <c r="J187" s="304">
        <f t="shared" si="18"/>
        <v>0</v>
      </c>
      <c r="K187" s="283">
        <f t="shared" si="18"/>
        <v>0</v>
      </c>
      <c r="L187" s="282">
        <f t="shared" si="18"/>
        <v>0</v>
      </c>
    </row>
    <row r="188" spans="1:12" hidden="1">
      <c r="A188" s="272">
        <v>3</v>
      </c>
      <c r="B188" s="274">
        <v>1</v>
      </c>
      <c r="C188" s="272">
        <v>1</v>
      </c>
      <c r="D188" s="273">
        <v>1</v>
      </c>
      <c r="E188" s="273">
        <v>1</v>
      </c>
      <c r="F188" s="307"/>
      <c r="G188" s="276" t="s">
        <v>134</v>
      </c>
      <c r="H188" s="319">
        <v>155</v>
      </c>
      <c r="I188" s="282">
        <f t="shared" si="18"/>
        <v>0</v>
      </c>
      <c r="J188" s="261">
        <f t="shared" si="18"/>
        <v>0</v>
      </c>
      <c r="K188" s="261">
        <f t="shared" si="18"/>
        <v>0</v>
      </c>
      <c r="L188" s="261">
        <f t="shared" si="18"/>
        <v>0</v>
      </c>
    </row>
    <row r="189" spans="1:12" hidden="1">
      <c r="A189" s="272">
        <v>3</v>
      </c>
      <c r="B189" s="274">
        <v>1</v>
      </c>
      <c r="C189" s="272">
        <v>1</v>
      </c>
      <c r="D189" s="273">
        <v>1</v>
      </c>
      <c r="E189" s="273">
        <v>1</v>
      </c>
      <c r="F189" s="307">
        <v>1</v>
      </c>
      <c r="G189" s="276" t="s">
        <v>134</v>
      </c>
      <c r="H189" s="319">
        <v>156</v>
      </c>
      <c r="I189" s="279">
        <v>0</v>
      </c>
      <c r="J189" s="279">
        <v>0</v>
      </c>
      <c r="K189" s="279">
        <v>0</v>
      </c>
      <c r="L189" s="279">
        <v>0</v>
      </c>
    </row>
    <row r="190" spans="1:12" hidden="1">
      <c r="A190" s="267">
        <v>3</v>
      </c>
      <c r="B190" s="265">
        <v>1</v>
      </c>
      <c r="C190" s="265">
        <v>1</v>
      </c>
      <c r="D190" s="265">
        <v>2</v>
      </c>
      <c r="E190" s="265"/>
      <c r="F190" s="268"/>
      <c r="G190" s="266" t="s">
        <v>135</v>
      </c>
      <c r="H190" s="319">
        <v>157</v>
      </c>
      <c r="I190" s="282">
        <f>I191</f>
        <v>0</v>
      </c>
      <c r="J190" s="304">
        <f>J191</f>
        <v>0</v>
      </c>
      <c r="K190" s="283">
        <f>K191</f>
        <v>0</v>
      </c>
      <c r="L190" s="282">
        <f>L191</f>
        <v>0</v>
      </c>
    </row>
    <row r="191" spans="1:12" hidden="1">
      <c r="A191" s="272">
        <v>3</v>
      </c>
      <c r="B191" s="273">
        <v>1</v>
      </c>
      <c r="C191" s="273">
        <v>1</v>
      </c>
      <c r="D191" s="273">
        <v>2</v>
      </c>
      <c r="E191" s="273">
        <v>1</v>
      </c>
      <c r="F191" s="275"/>
      <c r="G191" s="266" t="s">
        <v>135</v>
      </c>
      <c r="H191" s="319">
        <v>158</v>
      </c>
      <c r="I191" s="261">
        <f>SUM(I192:I194)</f>
        <v>0</v>
      </c>
      <c r="J191" s="302">
        <f>SUM(J192:J194)</f>
        <v>0</v>
      </c>
      <c r="K191" s="262">
        <f>SUM(K192:K194)</f>
        <v>0</v>
      </c>
      <c r="L191" s="261">
        <f>SUM(L192:L194)</f>
        <v>0</v>
      </c>
    </row>
    <row r="192" spans="1:12" hidden="1">
      <c r="A192" s="267">
        <v>3</v>
      </c>
      <c r="B192" s="265">
        <v>1</v>
      </c>
      <c r="C192" s="265">
        <v>1</v>
      </c>
      <c r="D192" s="265">
        <v>2</v>
      </c>
      <c r="E192" s="265">
        <v>1</v>
      </c>
      <c r="F192" s="268">
        <v>1</v>
      </c>
      <c r="G192" s="266" t="s">
        <v>136</v>
      </c>
      <c r="H192" s="319">
        <v>159</v>
      </c>
      <c r="I192" s="277">
        <v>0</v>
      </c>
      <c r="J192" s="277">
        <v>0</v>
      </c>
      <c r="K192" s="277">
        <v>0</v>
      </c>
      <c r="L192" s="327">
        <v>0</v>
      </c>
    </row>
    <row r="193" spans="1:12" hidden="1">
      <c r="A193" s="272">
        <v>3</v>
      </c>
      <c r="B193" s="273">
        <v>1</v>
      </c>
      <c r="C193" s="273">
        <v>1</v>
      </c>
      <c r="D193" s="273">
        <v>2</v>
      </c>
      <c r="E193" s="273">
        <v>1</v>
      </c>
      <c r="F193" s="275">
        <v>2</v>
      </c>
      <c r="G193" s="274" t="s">
        <v>137</v>
      </c>
      <c r="H193" s="319">
        <v>160</v>
      </c>
      <c r="I193" s="279">
        <v>0</v>
      </c>
      <c r="J193" s="279">
        <v>0</v>
      </c>
      <c r="K193" s="279">
        <v>0</v>
      </c>
      <c r="L193" s="279">
        <v>0</v>
      </c>
    </row>
    <row r="194" spans="1:12" ht="25.5" hidden="1" customHeight="1">
      <c r="A194" s="267">
        <v>3</v>
      </c>
      <c r="B194" s="265">
        <v>1</v>
      </c>
      <c r="C194" s="265">
        <v>1</v>
      </c>
      <c r="D194" s="265">
        <v>2</v>
      </c>
      <c r="E194" s="265">
        <v>1</v>
      </c>
      <c r="F194" s="268">
        <v>3</v>
      </c>
      <c r="G194" s="266" t="s">
        <v>138</v>
      </c>
      <c r="H194" s="319">
        <v>161</v>
      </c>
      <c r="I194" s="277">
        <v>0</v>
      </c>
      <c r="J194" s="277">
        <v>0</v>
      </c>
      <c r="K194" s="277">
        <v>0</v>
      </c>
      <c r="L194" s="327">
        <v>0</v>
      </c>
    </row>
    <row r="195" spans="1:12" hidden="1">
      <c r="A195" s="272">
        <v>3</v>
      </c>
      <c r="B195" s="273">
        <v>1</v>
      </c>
      <c r="C195" s="273">
        <v>1</v>
      </c>
      <c r="D195" s="273">
        <v>3</v>
      </c>
      <c r="E195" s="273"/>
      <c r="F195" s="275"/>
      <c r="G195" s="274" t="s">
        <v>139</v>
      </c>
      <c r="H195" s="319">
        <v>162</v>
      </c>
      <c r="I195" s="261">
        <f>I196</f>
        <v>0</v>
      </c>
      <c r="J195" s="302">
        <f>J196</f>
        <v>0</v>
      </c>
      <c r="K195" s="262">
        <f>K196</f>
        <v>0</v>
      </c>
      <c r="L195" s="261">
        <f>L196</f>
        <v>0</v>
      </c>
    </row>
    <row r="196" spans="1:12" hidden="1">
      <c r="A196" s="272">
        <v>3</v>
      </c>
      <c r="B196" s="273">
        <v>1</v>
      </c>
      <c r="C196" s="273">
        <v>1</v>
      </c>
      <c r="D196" s="273">
        <v>3</v>
      </c>
      <c r="E196" s="273">
        <v>1</v>
      </c>
      <c r="F196" s="275"/>
      <c r="G196" s="274" t="s">
        <v>139</v>
      </c>
      <c r="H196" s="319">
        <v>163</v>
      </c>
      <c r="I196" s="261">
        <f>SUM(I197:I200)</f>
        <v>0</v>
      </c>
      <c r="J196" s="261">
        <f>SUM(J197:J200)</f>
        <v>0</v>
      </c>
      <c r="K196" s="261">
        <f>SUM(K197:K200)</f>
        <v>0</v>
      </c>
      <c r="L196" s="261">
        <f>SUM(L197:L200)</f>
        <v>0</v>
      </c>
    </row>
    <row r="197" spans="1:12" hidden="1">
      <c r="A197" s="272">
        <v>3</v>
      </c>
      <c r="B197" s="273">
        <v>1</v>
      </c>
      <c r="C197" s="273">
        <v>1</v>
      </c>
      <c r="D197" s="273">
        <v>3</v>
      </c>
      <c r="E197" s="273">
        <v>1</v>
      </c>
      <c r="F197" s="275">
        <v>1</v>
      </c>
      <c r="G197" s="274" t="s">
        <v>140</v>
      </c>
      <c r="H197" s="319">
        <v>164</v>
      </c>
      <c r="I197" s="279">
        <v>0</v>
      </c>
      <c r="J197" s="279">
        <v>0</v>
      </c>
      <c r="K197" s="279">
        <v>0</v>
      </c>
      <c r="L197" s="327">
        <v>0</v>
      </c>
    </row>
    <row r="198" spans="1:12" hidden="1">
      <c r="A198" s="272">
        <v>3</v>
      </c>
      <c r="B198" s="273">
        <v>1</v>
      </c>
      <c r="C198" s="273">
        <v>1</v>
      </c>
      <c r="D198" s="273">
        <v>3</v>
      </c>
      <c r="E198" s="273">
        <v>1</v>
      </c>
      <c r="F198" s="275">
        <v>2</v>
      </c>
      <c r="G198" s="274" t="s">
        <v>141</v>
      </c>
      <c r="H198" s="319">
        <v>165</v>
      </c>
      <c r="I198" s="277">
        <v>0</v>
      </c>
      <c r="J198" s="279">
        <v>0</v>
      </c>
      <c r="K198" s="279">
        <v>0</v>
      </c>
      <c r="L198" s="279">
        <v>0</v>
      </c>
    </row>
    <row r="199" spans="1:12" hidden="1">
      <c r="A199" s="272">
        <v>3</v>
      </c>
      <c r="B199" s="273">
        <v>1</v>
      </c>
      <c r="C199" s="273">
        <v>1</v>
      </c>
      <c r="D199" s="273">
        <v>3</v>
      </c>
      <c r="E199" s="273">
        <v>1</v>
      </c>
      <c r="F199" s="275">
        <v>3</v>
      </c>
      <c r="G199" s="276" t="s">
        <v>142</v>
      </c>
      <c r="H199" s="319">
        <v>166</v>
      </c>
      <c r="I199" s="277">
        <v>0</v>
      </c>
      <c r="J199" s="297">
        <v>0</v>
      </c>
      <c r="K199" s="297">
        <v>0</v>
      </c>
      <c r="L199" s="297">
        <v>0</v>
      </c>
    </row>
    <row r="200" spans="1:12" ht="26.25" hidden="1" customHeight="1">
      <c r="A200" s="285">
        <v>3</v>
      </c>
      <c r="B200" s="286">
        <v>1</v>
      </c>
      <c r="C200" s="286">
        <v>1</v>
      </c>
      <c r="D200" s="286">
        <v>3</v>
      </c>
      <c r="E200" s="286">
        <v>1</v>
      </c>
      <c r="F200" s="288">
        <v>4</v>
      </c>
      <c r="G200" s="233" t="s">
        <v>143</v>
      </c>
      <c r="H200" s="319">
        <v>167</v>
      </c>
      <c r="I200" s="332">
        <v>0</v>
      </c>
      <c r="J200" s="333">
        <v>0</v>
      </c>
      <c r="K200" s="279">
        <v>0</v>
      </c>
      <c r="L200" s="279">
        <v>0</v>
      </c>
    </row>
    <row r="201" spans="1:12" hidden="1">
      <c r="A201" s="285">
        <v>3</v>
      </c>
      <c r="B201" s="286">
        <v>1</v>
      </c>
      <c r="C201" s="286">
        <v>1</v>
      </c>
      <c r="D201" s="286">
        <v>4</v>
      </c>
      <c r="E201" s="286"/>
      <c r="F201" s="288"/>
      <c r="G201" s="287" t="s">
        <v>144</v>
      </c>
      <c r="H201" s="319">
        <v>168</v>
      </c>
      <c r="I201" s="261">
        <f>I202</f>
        <v>0</v>
      </c>
      <c r="J201" s="305">
        <f>J202</f>
        <v>0</v>
      </c>
      <c r="K201" s="270">
        <f>K202</f>
        <v>0</v>
      </c>
      <c r="L201" s="271">
        <f>L202</f>
        <v>0</v>
      </c>
    </row>
    <row r="202" spans="1:12" hidden="1">
      <c r="A202" s="272">
        <v>3</v>
      </c>
      <c r="B202" s="273">
        <v>1</v>
      </c>
      <c r="C202" s="273">
        <v>1</v>
      </c>
      <c r="D202" s="273">
        <v>4</v>
      </c>
      <c r="E202" s="273">
        <v>1</v>
      </c>
      <c r="F202" s="275"/>
      <c r="G202" s="287" t="s">
        <v>144</v>
      </c>
      <c r="H202" s="319">
        <v>169</v>
      </c>
      <c r="I202" s="282">
        <f>SUM(I203:I205)</f>
        <v>0</v>
      </c>
      <c r="J202" s="302">
        <f>SUM(J203:J205)</f>
        <v>0</v>
      </c>
      <c r="K202" s="262">
        <f>SUM(K203:K205)</f>
        <v>0</v>
      </c>
      <c r="L202" s="261">
        <f>SUM(L203:L205)</f>
        <v>0</v>
      </c>
    </row>
    <row r="203" spans="1:12" hidden="1">
      <c r="A203" s="272">
        <v>3</v>
      </c>
      <c r="B203" s="273">
        <v>1</v>
      </c>
      <c r="C203" s="273">
        <v>1</v>
      </c>
      <c r="D203" s="273">
        <v>4</v>
      </c>
      <c r="E203" s="273">
        <v>1</v>
      </c>
      <c r="F203" s="275">
        <v>1</v>
      </c>
      <c r="G203" s="274" t="s">
        <v>145</v>
      </c>
      <c r="H203" s="319">
        <v>170</v>
      </c>
      <c r="I203" s="279">
        <v>0</v>
      </c>
      <c r="J203" s="279">
        <v>0</v>
      </c>
      <c r="K203" s="279">
        <v>0</v>
      </c>
      <c r="L203" s="327">
        <v>0</v>
      </c>
    </row>
    <row r="204" spans="1:12" ht="25.5" hidden="1" customHeight="1">
      <c r="A204" s="267">
        <v>3</v>
      </c>
      <c r="B204" s="265">
        <v>1</v>
      </c>
      <c r="C204" s="265">
        <v>1</v>
      </c>
      <c r="D204" s="265">
        <v>4</v>
      </c>
      <c r="E204" s="265">
        <v>1</v>
      </c>
      <c r="F204" s="268">
        <v>2</v>
      </c>
      <c r="G204" s="266" t="s">
        <v>452</v>
      </c>
      <c r="H204" s="319">
        <v>171</v>
      </c>
      <c r="I204" s="277">
        <v>0</v>
      </c>
      <c r="J204" s="277">
        <v>0</v>
      </c>
      <c r="K204" s="278">
        <v>0</v>
      </c>
      <c r="L204" s="279">
        <v>0</v>
      </c>
    </row>
    <row r="205" spans="1:12" hidden="1">
      <c r="A205" s="272">
        <v>3</v>
      </c>
      <c r="B205" s="273">
        <v>1</v>
      </c>
      <c r="C205" s="273">
        <v>1</v>
      </c>
      <c r="D205" s="273">
        <v>4</v>
      </c>
      <c r="E205" s="273">
        <v>1</v>
      </c>
      <c r="F205" s="275">
        <v>3</v>
      </c>
      <c r="G205" s="274" t="s">
        <v>146</v>
      </c>
      <c r="H205" s="319">
        <v>172</v>
      </c>
      <c r="I205" s="277">
        <v>0</v>
      </c>
      <c r="J205" s="277">
        <v>0</v>
      </c>
      <c r="K205" s="277">
        <v>0</v>
      </c>
      <c r="L205" s="279">
        <v>0</v>
      </c>
    </row>
    <row r="206" spans="1:12" ht="25.5" customHeight="1">
      <c r="A206" s="272">
        <v>3</v>
      </c>
      <c r="B206" s="273">
        <v>1</v>
      </c>
      <c r="C206" s="273">
        <v>1</v>
      </c>
      <c r="D206" s="273">
        <v>5</v>
      </c>
      <c r="E206" s="273"/>
      <c r="F206" s="275"/>
      <c r="G206" s="274" t="s">
        <v>147</v>
      </c>
      <c r="H206" s="319">
        <v>173</v>
      </c>
      <c r="I206" s="261">
        <f t="shared" ref="I206:L207" si="19">I207</f>
        <v>77648</v>
      </c>
      <c r="J206" s="302">
        <f t="shared" si="19"/>
        <v>77648</v>
      </c>
      <c r="K206" s="262">
        <f t="shared" si="19"/>
        <v>77648</v>
      </c>
      <c r="L206" s="261">
        <f t="shared" si="19"/>
        <v>77648</v>
      </c>
    </row>
    <row r="207" spans="1:12" ht="25.5" customHeight="1">
      <c r="A207" s="285">
        <v>3</v>
      </c>
      <c r="B207" s="286">
        <v>1</v>
      </c>
      <c r="C207" s="286">
        <v>1</v>
      </c>
      <c r="D207" s="286">
        <v>5</v>
      </c>
      <c r="E207" s="286">
        <v>1</v>
      </c>
      <c r="F207" s="288"/>
      <c r="G207" s="274" t="s">
        <v>147</v>
      </c>
      <c r="H207" s="319">
        <v>174</v>
      </c>
      <c r="I207" s="262">
        <f t="shared" si="19"/>
        <v>77648</v>
      </c>
      <c r="J207" s="262">
        <f t="shared" si="19"/>
        <v>77648</v>
      </c>
      <c r="K207" s="262">
        <f t="shared" si="19"/>
        <v>77648</v>
      </c>
      <c r="L207" s="262">
        <f t="shared" si="19"/>
        <v>77648</v>
      </c>
    </row>
    <row r="208" spans="1:12" ht="25.5" customHeight="1">
      <c r="A208" s="272">
        <v>3</v>
      </c>
      <c r="B208" s="273">
        <v>1</v>
      </c>
      <c r="C208" s="273">
        <v>1</v>
      </c>
      <c r="D208" s="273">
        <v>5</v>
      </c>
      <c r="E208" s="273">
        <v>1</v>
      </c>
      <c r="F208" s="275">
        <v>1</v>
      </c>
      <c r="G208" s="274" t="s">
        <v>147</v>
      </c>
      <c r="H208" s="319">
        <v>175</v>
      </c>
      <c r="I208" s="277">
        <v>77648</v>
      </c>
      <c r="J208" s="279">
        <v>77648</v>
      </c>
      <c r="K208" s="279">
        <v>77648</v>
      </c>
      <c r="L208" s="279">
        <v>77648</v>
      </c>
    </row>
    <row r="209" spans="1:15" ht="25.5" hidden="1" customHeight="1">
      <c r="A209" s="285">
        <v>3</v>
      </c>
      <c r="B209" s="286">
        <v>1</v>
      </c>
      <c r="C209" s="286">
        <v>2</v>
      </c>
      <c r="D209" s="286"/>
      <c r="E209" s="286"/>
      <c r="F209" s="288"/>
      <c r="G209" s="287" t="s">
        <v>148</v>
      </c>
      <c r="H209" s="319">
        <v>176</v>
      </c>
      <c r="I209" s="261">
        <f t="shared" ref="I209:L210" si="20">I210</f>
        <v>0</v>
      </c>
      <c r="J209" s="305">
        <f t="shared" si="20"/>
        <v>0</v>
      </c>
      <c r="K209" s="270">
        <f t="shared" si="20"/>
        <v>0</v>
      </c>
      <c r="L209" s="271">
        <f t="shared" si="20"/>
        <v>0</v>
      </c>
    </row>
    <row r="210" spans="1:15" ht="25.5" hidden="1" customHeight="1">
      <c r="A210" s="272">
        <v>3</v>
      </c>
      <c r="B210" s="273">
        <v>1</v>
      </c>
      <c r="C210" s="273">
        <v>2</v>
      </c>
      <c r="D210" s="273">
        <v>1</v>
      </c>
      <c r="E210" s="273"/>
      <c r="F210" s="275"/>
      <c r="G210" s="287" t="s">
        <v>148</v>
      </c>
      <c r="H210" s="319">
        <v>177</v>
      </c>
      <c r="I210" s="282">
        <f t="shared" si="20"/>
        <v>0</v>
      </c>
      <c r="J210" s="302">
        <f t="shared" si="20"/>
        <v>0</v>
      </c>
      <c r="K210" s="262">
        <f t="shared" si="20"/>
        <v>0</v>
      </c>
      <c r="L210" s="261">
        <f t="shared" si="20"/>
        <v>0</v>
      </c>
    </row>
    <row r="211" spans="1:15" ht="25.5" hidden="1" customHeight="1">
      <c r="A211" s="267">
        <v>3</v>
      </c>
      <c r="B211" s="265">
        <v>1</v>
      </c>
      <c r="C211" s="265">
        <v>2</v>
      </c>
      <c r="D211" s="265">
        <v>1</v>
      </c>
      <c r="E211" s="265">
        <v>1</v>
      </c>
      <c r="F211" s="268"/>
      <c r="G211" s="287" t="s">
        <v>148</v>
      </c>
      <c r="H211" s="319">
        <v>178</v>
      </c>
      <c r="I211" s="261">
        <f>SUM(I212:I215)</f>
        <v>0</v>
      </c>
      <c r="J211" s="304">
        <f>SUM(J212:J215)</f>
        <v>0</v>
      </c>
      <c r="K211" s="283">
        <f>SUM(K212:K215)</f>
        <v>0</v>
      </c>
      <c r="L211" s="282">
        <f>SUM(L212:L215)</f>
        <v>0</v>
      </c>
    </row>
    <row r="212" spans="1:15" ht="38.25" hidden="1" customHeight="1">
      <c r="A212" s="272">
        <v>3</v>
      </c>
      <c r="B212" s="273">
        <v>1</v>
      </c>
      <c r="C212" s="273">
        <v>2</v>
      </c>
      <c r="D212" s="273">
        <v>1</v>
      </c>
      <c r="E212" s="273">
        <v>1</v>
      </c>
      <c r="F212" s="275">
        <v>2</v>
      </c>
      <c r="G212" s="274" t="s">
        <v>453</v>
      </c>
      <c r="H212" s="319">
        <v>179</v>
      </c>
      <c r="I212" s="279">
        <v>0</v>
      </c>
      <c r="J212" s="279">
        <v>0</v>
      </c>
      <c r="K212" s="279">
        <v>0</v>
      </c>
      <c r="L212" s="279">
        <v>0</v>
      </c>
    </row>
    <row r="213" spans="1:15" hidden="1">
      <c r="A213" s="272">
        <v>3</v>
      </c>
      <c r="B213" s="273">
        <v>1</v>
      </c>
      <c r="C213" s="273">
        <v>2</v>
      </c>
      <c r="D213" s="272">
        <v>1</v>
      </c>
      <c r="E213" s="273">
        <v>1</v>
      </c>
      <c r="F213" s="275">
        <v>3</v>
      </c>
      <c r="G213" s="274" t="s">
        <v>149</v>
      </c>
      <c r="H213" s="319">
        <v>180</v>
      </c>
      <c r="I213" s="279">
        <v>0</v>
      </c>
      <c r="J213" s="279">
        <v>0</v>
      </c>
      <c r="K213" s="279">
        <v>0</v>
      </c>
      <c r="L213" s="279">
        <v>0</v>
      </c>
    </row>
    <row r="214" spans="1:15" ht="25.5" hidden="1" customHeight="1">
      <c r="A214" s="272">
        <v>3</v>
      </c>
      <c r="B214" s="273">
        <v>1</v>
      </c>
      <c r="C214" s="273">
        <v>2</v>
      </c>
      <c r="D214" s="272">
        <v>1</v>
      </c>
      <c r="E214" s="273">
        <v>1</v>
      </c>
      <c r="F214" s="275">
        <v>4</v>
      </c>
      <c r="G214" s="274" t="s">
        <v>150</v>
      </c>
      <c r="H214" s="319">
        <v>181</v>
      </c>
      <c r="I214" s="279">
        <v>0</v>
      </c>
      <c r="J214" s="279">
        <v>0</v>
      </c>
      <c r="K214" s="279">
        <v>0</v>
      </c>
      <c r="L214" s="279">
        <v>0</v>
      </c>
    </row>
    <row r="215" spans="1:15" hidden="1">
      <c r="A215" s="285">
        <v>3</v>
      </c>
      <c r="B215" s="294">
        <v>1</v>
      </c>
      <c r="C215" s="294">
        <v>2</v>
      </c>
      <c r="D215" s="293">
        <v>1</v>
      </c>
      <c r="E215" s="294">
        <v>1</v>
      </c>
      <c r="F215" s="295">
        <v>5</v>
      </c>
      <c r="G215" s="296" t="s">
        <v>151</v>
      </c>
      <c r="H215" s="319">
        <v>182</v>
      </c>
      <c r="I215" s="279">
        <v>0</v>
      </c>
      <c r="J215" s="279">
        <v>0</v>
      </c>
      <c r="K215" s="279">
        <v>0</v>
      </c>
      <c r="L215" s="327">
        <v>0</v>
      </c>
    </row>
    <row r="216" spans="1:15" hidden="1">
      <c r="A216" s="272">
        <v>3</v>
      </c>
      <c r="B216" s="273">
        <v>1</v>
      </c>
      <c r="C216" s="273">
        <v>3</v>
      </c>
      <c r="D216" s="272"/>
      <c r="E216" s="273"/>
      <c r="F216" s="275"/>
      <c r="G216" s="274" t="s">
        <v>152</v>
      </c>
      <c r="H216" s="319">
        <v>183</v>
      </c>
      <c r="I216" s="261">
        <f>SUM(I217+I220)</f>
        <v>0</v>
      </c>
      <c r="J216" s="302">
        <f>SUM(J217+J220)</f>
        <v>0</v>
      </c>
      <c r="K216" s="262">
        <f>SUM(K217+K220)</f>
        <v>0</v>
      </c>
      <c r="L216" s="261">
        <f>SUM(L217+L220)</f>
        <v>0</v>
      </c>
    </row>
    <row r="217" spans="1:15" ht="25.5" hidden="1" customHeight="1">
      <c r="A217" s="267">
        <v>3</v>
      </c>
      <c r="B217" s="265">
        <v>1</v>
      </c>
      <c r="C217" s="265">
        <v>3</v>
      </c>
      <c r="D217" s="267">
        <v>1</v>
      </c>
      <c r="E217" s="272"/>
      <c r="F217" s="268"/>
      <c r="G217" s="266" t="s">
        <v>153</v>
      </c>
      <c r="H217" s="319">
        <v>184</v>
      </c>
      <c r="I217" s="282">
        <f t="shared" ref="I217:L218" si="21">I218</f>
        <v>0</v>
      </c>
      <c r="J217" s="304">
        <f t="shared" si="21"/>
        <v>0</v>
      </c>
      <c r="K217" s="283">
        <f t="shared" si="21"/>
        <v>0</v>
      </c>
      <c r="L217" s="282">
        <f t="shared" si="21"/>
        <v>0</v>
      </c>
    </row>
    <row r="218" spans="1:15" ht="25.5" hidden="1" customHeight="1">
      <c r="A218" s="272">
        <v>3</v>
      </c>
      <c r="B218" s="273">
        <v>1</v>
      </c>
      <c r="C218" s="273">
        <v>3</v>
      </c>
      <c r="D218" s="272">
        <v>1</v>
      </c>
      <c r="E218" s="272">
        <v>1</v>
      </c>
      <c r="F218" s="275"/>
      <c r="G218" s="266" t="s">
        <v>153</v>
      </c>
      <c r="H218" s="319">
        <v>185</v>
      </c>
      <c r="I218" s="261">
        <f t="shared" si="21"/>
        <v>0</v>
      </c>
      <c r="J218" s="302">
        <f t="shared" si="21"/>
        <v>0</v>
      </c>
      <c r="K218" s="262">
        <f t="shared" si="21"/>
        <v>0</v>
      </c>
      <c r="L218" s="261">
        <f t="shared" si="21"/>
        <v>0</v>
      </c>
    </row>
    <row r="219" spans="1:15" ht="25.5" hidden="1" customHeight="1">
      <c r="A219" s="272">
        <v>3</v>
      </c>
      <c r="B219" s="274">
        <v>1</v>
      </c>
      <c r="C219" s="272">
        <v>3</v>
      </c>
      <c r="D219" s="273">
        <v>1</v>
      </c>
      <c r="E219" s="273">
        <v>1</v>
      </c>
      <c r="F219" s="275">
        <v>1</v>
      </c>
      <c r="G219" s="266" t="s">
        <v>153</v>
      </c>
      <c r="H219" s="319">
        <v>186</v>
      </c>
      <c r="I219" s="327">
        <v>0</v>
      </c>
      <c r="J219" s="327">
        <v>0</v>
      </c>
      <c r="K219" s="327">
        <v>0</v>
      </c>
      <c r="L219" s="327">
        <v>0</v>
      </c>
    </row>
    <row r="220" spans="1:15" hidden="1">
      <c r="A220" s="272">
        <v>3</v>
      </c>
      <c r="B220" s="274">
        <v>1</v>
      </c>
      <c r="C220" s="272">
        <v>3</v>
      </c>
      <c r="D220" s="273">
        <v>2</v>
      </c>
      <c r="E220" s="273"/>
      <c r="F220" s="275"/>
      <c r="G220" s="274" t="s">
        <v>154</v>
      </c>
      <c r="H220" s="319">
        <v>187</v>
      </c>
      <c r="I220" s="261">
        <f>I221</f>
        <v>0</v>
      </c>
      <c r="J220" s="302">
        <f>J221</f>
        <v>0</v>
      </c>
      <c r="K220" s="262">
        <f>K221</f>
        <v>0</v>
      </c>
      <c r="L220" s="261">
        <f>L221</f>
        <v>0</v>
      </c>
    </row>
    <row r="221" spans="1:15" hidden="1">
      <c r="A221" s="267">
        <v>3</v>
      </c>
      <c r="B221" s="266">
        <v>1</v>
      </c>
      <c r="C221" s="267">
        <v>3</v>
      </c>
      <c r="D221" s="265">
        <v>2</v>
      </c>
      <c r="E221" s="265">
        <v>1</v>
      </c>
      <c r="F221" s="268"/>
      <c r="G221" s="274" t="s">
        <v>154</v>
      </c>
      <c r="H221" s="319">
        <v>188</v>
      </c>
      <c r="I221" s="261">
        <f>SUM(I222:I227)</f>
        <v>0</v>
      </c>
      <c r="J221" s="261">
        <f>SUM(J222:J227)</f>
        <v>0</v>
      </c>
      <c r="K221" s="261">
        <f>SUM(K222:K227)</f>
        <v>0</v>
      </c>
      <c r="L221" s="261">
        <f>SUM(L222:L227)</f>
        <v>0</v>
      </c>
      <c r="M221" s="334"/>
      <c r="N221" s="334"/>
      <c r="O221" s="334"/>
    </row>
    <row r="222" spans="1:15" hidden="1">
      <c r="A222" s="272">
        <v>3</v>
      </c>
      <c r="B222" s="274">
        <v>1</v>
      </c>
      <c r="C222" s="272">
        <v>3</v>
      </c>
      <c r="D222" s="273">
        <v>2</v>
      </c>
      <c r="E222" s="273">
        <v>1</v>
      </c>
      <c r="F222" s="275">
        <v>1</v>
      </c>
      <c r="G222" s="274" t="s">
        <v>155</v>
      </c>
      <c r="H222" s="319">
        <v>189</v>
      </c>
      <c r="I222" s="279">
        <v>0</v>
      </c>
      <c r="J222" s="279">
        <v>0</v>
      </c>
      <c r="K222" s="279">
        <v>0</v>
      </c>
      <c r="L222" s="327">
        <v>0</v>
      </c>
    </row>
    <row r="223" spans="1:15" ht="25.5" hidden="1" customHeight="1">
      <c r="A223" s="272">
        <v>3</v>
      </c>
      <c r="B223" s="274">
        <v>1</v>
      </c>
      <c r="C223" s="272">
        <v>3</v>
      </c>
      <c r="D223" s="273">
        <v>2</v>
      </c>
      <c r="E223" s="273">
        <v>1</v>
      </c>
      <c r="F223" s="275">
        <v>2</v>
      </c>
      <c r="G223" s="274" t="s">
        <v>156</v>
      </c>
      <c r="H223" s="319">
        <v>190</v>
      </c>
      <c r="I223" s="279">
        <v>0</v>
      </c>
      <c r="J223" s="279">
        <v>0</v>
      </c>
      <c r="K223" s="279">
        <v>0</v>
      </c>
      <c r="L223" s="279">
        <v>0</v>
      </c>
    </row>
    <row r="224" spans="1:15" hidden="1">
      <c r="A224" s="272">
        <v>3</v>
      </c>
      <c r="B224" s="274">
        <v>1</v>
      </c>
      <c r="C224" s="272">
        <v>3</v>
      </c>
      <c r="D224" s="273">
        <v>2</v>
      </c>
      <c r="E224" s="273">
        <v>1</v>
      </c>
      <c r="F224" s="275">
        <v>3</v>
      </c>
      <c r="G224" s="274" t="s">
        <v>157</v>
      </c>
      <c r="H224" s="319">
        <v>191</v>
      </c>
      <c r="I224" s="279">
        <v>0</v>
      </c>
      <c r="J224" s="279">
        <v>0</v>
      </c>
      <c r="K224" s="279">
        <v>0</v>
      </c>
      <c r="L224" s="279">
        <v>0</v>
      </c>
    </row>
    <row r="225" spans="1:12" ht="25.5" hidden="1" customHeight="1">
      <c r="A225" s="272">
        <v>3</v>
      </c>
      <c r="B225" s="274">
        <v>1</v>
      </c>
      <c r="C225" s="272">
        <v>3</v>
      </c>
      <c r="D225" s="273">
        <v>2</v>
      </c>
      <c r="E225" s="273">
        <v>1</v>
      </c>
      <c r="F225" s="275">
        <v>4</v>
      </c>
      <c r="G225" s="274" t="s">
        <v>454</v>
      </c>
      <c r="H225" s="319">
        <v>192</v>
      </c>
      <c r="I225" s="279">
        <v>0</v>
      </c>
      <c r="J225" s="279">
        <v>0</v>
      </c>
      <c r="K225" s="279">
        <v>0</v>
      </c>
      <c r="L225" s="327">
        <v>0</v>
      </c>
    </row>
    <row r="226" spans="1:12" hidden="1">
      <c r="A226" s="272">
        <v>3</v>
      </c>
      <c r="B226" s="274">
        <v>1</v>
      </c>
      <c r="C226" s="272">
        <v>3</v>
      </c>
      <c r="D226" s="273">
        <v>2</v>
      </c>
      <c r="E226" s="273">
        <v>1</v>
      </c>
      <c r="F226" s="275">
        <v>5</v>
      </c>
      <c r="G226" s="266" t="s">
        <v>158</v>
      </c>
      <c r="H226" s="319">
        <v>193</v>
      </c>
      <c r="I226" s="279">
        <v>0</v>
      </c>
      <c r="J226" s="279">
        <v>0</v>
      </c>
      <c r="K226" s="279">
        <v>0</v>
      </c>
      <c r="L226" s="279">
        <v>0</v>
      </c>
    </row>
    <row r="227" spans="1:12" hidden="1">
      <c r="A227" s="272">
        <v>3</v>
      </c>
      <c r="B227" s="274">
        <v>1</v>
      </c>
      <c r="C227" s="272">
        <v>3</v>
      </c>
      <c r="D227" s="273">
        <v>2</v>
      </c>
      <c r="E227" s="273">
        <v>1</v>
      </c>
      <c r="F227" s="275">
        <v>6</v>
      </c>
      <c r="G227" s="266" t="s">
        <v>154</v>
      </c>
      <c r="H227" s="319">
        <v>194</v>
      </c>
      <c r="I227" s="279">
        <v>0</v>
      </c>
      <c r="J227" s="279">
        <v>0</v>
      </c>
      <c r="K227" s="279">
        <v>0</v>
      </c>
      <c r="L227" s="327">
        <v>0</v>
      </c>
    </row>
    <row r="228" spans="1:12" ht="25.5" hidden="1" customHeight="1">
      <c r="A228" s="267">
        <v>3</v>
      </c>
      <c r="B228" s="265">
        <v>1</v>
      </c>
      <c r="C228" s="265">
        <v>4</v>
      </c>
      <c r="D228" s="265"/>
      <c r="E228" s="265"/>
      <c r="F228" s="268"/>
      <c r="G228" s="266" t="s">
        <v>159</v>
      </c>
      <c r="H228" s="319">
        <v>195</v>
      </c>
      <c r="I228" s="282">
        <f t="shared" ref="I228:L230" si="22">I229</f>
        <v>0</v>
      </c>
      <c r="J228" s="304">
        <f t="shared" si="22"/>
        <v>0</v>
      </c>
      <c r="K228" s="283">
        <f t="shared" si="22"/>
        <v>0</v>
      </c>
      <c r="L228" s="283">
        <f t="shared" si="22"/>
        <v>0</v>
      </c>
    </row>
    <row r="229" spans="1:12" ht="25.5" hidden="1" customHeight="1">
      <c r="A229" s="285">
        <v>3</v>
      </c>
      <c r="B229" s="294">
        <v>1</v>
      </c>
      <c r="C229" s="294">
        <v>4</v>
      </c>
      <c r="D229" s="294">
        <v>1</v>
      </c>
      <c r="E229" s="294"/>
      <c r="F229" s="295"/>
      <c r="G229" s="266" t="s">
        <v>159</v>
      </c>
      <c r="H229" s="319">
        <v>196</v>
      </c>
      <c r="I229" s="289">
        <f t="shared" si="22"/>
        <v>0</v>
      </c>
      <c r="J229" s="317">
        <f t="shared" si="22"/>
        <v>0</v>
      </c>
      <c r="K229" s="290">
        <f t="shared" si="22"/>
        <v>0</v>
      </c>
      <c r="L229" s="290">
        <f t="shared" si="22"/>
        <v>0</v>
      </c>
    </row>
    <row r="230" spans="1:12" ht="25.5" hidden="1" customHeight="1">
      <c r="A230" s="272">
        <v>3</v>
      </c>
      <c r="B230" s="273">
        <v>1</v>
      </c>
      <c r="C230" s="273">
        <v>4</v>
      </c>
      <c r="D230" s="273">
        <v>1</v>
      </c>
      <c r="E230" s="273">
        <v>1</v>
      </c>
      <c r="F230" s="275"/>
      <c r="G230" s="266" t="s">
        <v>160</v>
      </c>
      <c r="H230" s="319">
        <v>197</v>
      </c>
      <c r="I230" s="261">
        <f t="shared" si="22"/>
        <v>0</v>
      </c>
      <c r="J230" s="302">
        <f t="shared" si="22"/>
        <v>0</v>
      </c>
      <c r="K230" s="262">
        <f t="shared" si="22"/>
        <v>0</v>
      </c>
      <c r="L230" s="262">
        <f t="shared" si="22"/>
        <v>0</v>
      </c>
    </row>
    <row r="231" spans="1:12" ht="25.5" hidden="1" customHeight="1">
      <c r="A231" s="276">
        <v>3</v>
      </c>
      <c r="B231" s="272">
        <v>1</v>
      </c>
      <c r="C231" s="273">
        <v>4</v>
      </c>
      <c r="D231" s="273">
        <v>1</v>
      </c>
      <c r="E231" s="273">
        <v>1</v>
      </c>
      <c r="F231" s="275">
        <v>1</v>
      </c>
      <c r="G231" s="266" t="s">
        <v>160</v>
      </c>
      <c r="H231" s="319">
        <v>198</v>
      </c>
      <c r="I231" s="279">
        <v>0</v>
      </c>
      <c r="J231" s="279">
        <v>0</v>
      </c>
      <c r="K231" s="279">
        <v>0</v>
      </c>
      <c r="L231" s="279">
        <v>0</v>
      </c>
    </row>
    <row r="232" spans="1:12" ht="25.5" hidden="1" customHeight="1">
      <c r="A232" s="276">
        <v>3</v>
      </c>
      <c r="B232" s="273">
        <v>1</v>
      </c>
      <c r="C232" s="273">
        <v>5</v>
      </c>
      <c r="D232" s="273"/>
      <c r="E232" s="273"/>
      <c r="F232" s="275"/>
      <c r="G232" s="274" t="s">
        <v>455</v>
      </c>
      <c r="H232" s="319">
        <v>199</v>
      </c>
      <c r="I232" s="261">
        <f t="shared" ref="I232:L233" si="23">I233</f>
        <v>0</v>
      </c>
      <c r="J232" s="261">
        <f t="shared" si="23"/>
        <v>0</v>
      </c>
      <c r="K232" s="261">
        <f t="shared" si="23"/>
        <v>0</v>
      </c>
      <c r="L232" s="261">
        <f t="shared" si="23"/>
        <v>0</v>
      </c>
    </row>
    <row r="233" spans="1:12" ht="25.5" hidden="1" customHeight="1">
      <c r="A233" s="276">
        <v>3</v>
      </c>
      <c r="B233" s="273">
        <v>1</v>
      </c>
      <c r="C233" s="273">
        <v>5</v>
      </c>
      <c r="D233" s="273">
        <v>1</v>
      </c>
      <c r="E233" s="273"/>
      <c r="F233" s="275"/>
      <c r="G233" s="274" t="s">
        <v>455</v>
      </c>
      <c r="H233" s="319">
        <v>200</v>
      </c>
      <c r="I233" s="261">
        <f t="shared" si="23"/>
        <v>0</v>
      </c>
      <c r="J233" s="261">
        <f t="shared" si="23"/>
        <v>0</v>
      </c>
      <c r="K233" s="261">
        <f t="shared" si="23"/>
        <v>0</v>
      </c>
      <c r="L233" s="261">
        <f t="shared" si="23"/>
        <v>0</v>
      </c>
    </row>
    <row r="234" spans="1:12" ht="25.5" hidden="1" customHeight="1">
      <c r="A234" s="276">
        <v>3</v>
      </c>
      <c r="B234" s="273">
        <v>1</v>
      </c>
      <c r="C234" s="273">
        <v>5</v>
      </c>
      <c r="D234" s="273">
        <v>1</v>
      </c>
      <c r="E234" s="273">
        <v>1</v>
      </c>
      <c r="F234" s="275"/>
      <c r="G234" s="274" t="s">
        <v>455</v>
      </c>
      <c r="H234" s="319">
        <v>201</v>
      </c>
      <c r="I234" s="261">
        <f>SUM(I235:I237)</f>
        <v>0</v>
      </c>
      <c r="J234" s="261">
        <f>SUM(J235:J237)</f>
        <v>0</v>
      </c>
      <c r="K234" s="261">
        <f>SUM(K235:K237)</f>
        <v>0</v>
      </c>
      <c r="L234" s="261">
        <f>SUM(L235:L237)</f>
        <v>0</v>
      </c>
    </row>
    <row r="235" spans="1:12" hidden="1">
      <c r="A235" s="276">
        <v>3</v>
      </c>
      <c r="B235" s="273">
        <v>1</v>
      </c>
      <c r="C235" s="273">
        <v>5</v>
      </c>
      <c r="D235" s="273">
        <v>1</v>
      </c>
      <c r="E235" s="273">
        <v>1</v>
      </c>
      <c r="F235" s="275">
        <v>1</v>
      </c>
      <c r="G235" s="329" t="s">
        <v>161</v>
      </c>
      <c r="H235" s="319">
        <v>202</v>
      </c>
      <c r="I235" s="279">
        <v>0</v>
      </c>
      <c r="J235" s="279">
        <v>0</v>
      </c>
      <c r="K235" s="279">
        <v>0</v>
      </c>
      <c r="L235" s="279">
        <v>0</v>
      </c>
    </row>
    <row r="236" spans="1:12" hidden="1">
      <c r="A236" s="276">
        <v>3</v>
      </c>
      <c r="B236" s="273">
        <v>1</v>
      </c>
      <c r="C236" s="273">
        <v>5</v>
      </c>
      <c r="D236" s="273">
        <v>1</v>
      </c>
      <c r="E236" s="273">
        <v>1</v>
      </c>
      <c r="F236" s="275">
        <v>2</v>
      </c>
      <c r="G236" s="329" t="s">
        <v>162</v>
      </c>
      <c r="H236" s="319">
        <v>203</v>
      </c>
      <c r="I236" s="279">
        <v>0</v>
      </c>
      <c r="J236" s="279">
        <v>0</v>
      </c>
      <c r="K236" s="279">
        <v>0</v>
      </c>
      <c r="L236" s="279">
        <v>0</v>
      </c>
    </row>
    <row r="237" spans="1:12" ht="25.5" hidden="1" customHeight="1">
      <c r="A237" s="276">
        <v>3</v>
      </c>
      <c r="B237" s="273">
        <v>1</v>
      </c>
      <c r="C237" s="273">
        <v>5</v>
      </c>
      <c r="D237" s="273">
        <v>1</v>
      </c>
      <c r="E237" s="273">
        <v>1</v>
      </c>
      <c r="F237" s="275">
        <v>3</v>
      </c>
      <c r="G237" s="329" t="s">
        <v>163</v>
      </c>
      <c r="H237" s="319">
        <v>204</v>
      </c>
      <c r="I237" s="279">
        <v>0</v>
      </c>
      <c r="J237" s="279">
        <v>0</v>
      </c>
      <c r="K237" s="279">
        <v>0</v>
      </c>
      <c r="L237" s="279">
        <v>0</v>
      </c>
    </row>
    <row r="238" spans="1:12" ht="38.25" hidden="1" customHeight="1">
      <c r="A238" s="257">
        <v>3</v>
      </c>
      <c r="B238" s="258">
        <v>2</v>
      </c>
      <c r="C238" s="258"/>
      <c r="D238" s="258"/>
      <c r="E238" s="258"/>
      <c r="F238" s="260"/>
      <c r="G238" s="259" t="s">
        <v>164</v>
      </c>
      <c r="H238" s="319">
        <v>205</v>
      </c>
      <c r="I238" s="261">
        <f>SUM(I239+I271)</f>
        <v>0</v>
      </c>
      <c r="J238" s="302">
        <f>SUM(J239+J271)</f>
        <v>0</v>
      </c>
      <c r="K238" s="262">
        <f>SUM(K239+K271)</f>
        <v>0</v>
      </c>
      <c r="L238" s="262">
        <f>SUM(L239+L271)</f>
        <v>0</v>
      </c>
    </row>
    <row r="239" spans="1:12" ht="38.25" hidden="1" customHeight="1">
      <c r="A239" s="285">
        <v>3</v>
      </c>
      <c r="B239" s="293">
        <v>2</v>
      </c>
      <c r="C239" s="294">
        <v>1</v>
      </c>
      <c r="D239" s="294"/>
      <c r="E239" s="294"/>
      <c r="F239" s="295"/>
      <c r="G239" s="296" t="s">
        <v>165</v>
      </c>
      <c r="H239" s="319">
        <v>206</v>
      </c>
      <c r="I239" s="289">
        <f>SUM(I240+I249+I253+I257+I261+I264+I267)</f>
        <v>0</v>
      </c>
      <c r="J239" s="317">
        <f>SUM(J240+J249+J253+J257+J261+J264+J267)</f>
        <v>0</v>
      </c>
      <c r="K239" s="290">
        <f>SUM(K240+K249+K253+K257+K261+K264+K267)</f>
        <v>0</v>
      </c>
      <c r="L239" s="290">
        <f>SUM(L240+L249+L253+L257+L261+L264+L267)</f>
        <v>0</v>
      </c>
    </row>
    <row r="240" spans="1:12" hidden="1">
      <c r="A240" s="272">
        <v>3</v>
      </c>
      <c r="B240" s="273">
        <v>2</v>
      </c>
      <c r="C240" s="273">
        <v>1</v>
      </c>
      <c r="D240" s="273">
        <v>1</v>
      </c>
      <c r="E240" s="273"/>
      <c r="F240" s="275"/>
      <c r="G240" s="274" t="s">
        <v>166</v>
      </c>
      <c r="H240" s="319">
        <v>207</v>
      </c>
      <c r="I240" s="289">
        <f>I241</f>
        <v>0</v>
      </c>
      <c r="J240" s="289">
        <f>J241</f>
        <v>0</v>
      </c>
      <c r="K240" s="289">
        <f>K241</f>
        <v>0</v>
      </c>
      <c r="L240" s="289">
        <f>L241</f>
        <v>0</v>
      </c>
    </row>
    <row r="241" spans="1:12" hidden="1">
      <c r="A241" s="272">
        <v>3</v>
      </c>
      <c r="B241" s="272">
        <v>2</v>
      </c>
      <c r="C241" s="273">
        <v>1</v>
      </c>
      <c r="D241" s="273">
        <v>1</v>
      </c>
      <c r="E241" s="273">
        <v>1</v>
      </c>
      <c r="F241" s="275"/>
      <c r="G241" s="274" t="s">
        <v>167</v>
      </c>
      <c r="H241" s="319">
        <v>208</v>
      </c>
      <c r="I241" s="261">
        <f>SUM(I242:I242)</f>
        <v>0</v>
      </c>
      <c r="J241" s="302">
        <f>SUM(J242:J242)</f>
        <v>0</v>
      </c>
      <c r="K241" s="262">
        <f>SUM(K242:K242)</f>
        <v>0</v>
      </c>
      <c r="L241" s="262">
        <f>SUM(L242:L242)</f>
        <v>0</v>
      </c>
    </row>
    <row r="242" spans="1:12" hidden="1">
      <c r="A242" s="285">
        <v>3</v>
      </c>
      <c r="B242" s="285">
        <v>2</v>
      </c>
      <c r="C242" s="294">
        <v>1</v>
      </c>
      <c r="D242" s="294">
        <v>1</v>
      </c>
      <c r="E242" s="294">
        <v>1</v>
      </c>
      <c r="F242" s="295">
        <v>1</v>
      </c>
      <c r="G242" s="296" t="s">
        <v>167</v>
      </c>
      <c r="H242" s="319">
        <v>209</v>
      </c>
      <c r="I242" s="279">
        <v>0</v>
      </c>
      <c r="J242" s="279">
        <v>0</v>
      </c>
      <c r="K242" s="279">
        <v>0</v>
      </c>
      <c r="L242" s="279">
        <v>0</v>
      </c>
    </row>
    <row r="243" spans="1:12" hidden="1">
      <c r="A243" s="285">
        <v>3</v>
      </c>
      <c r="B243" s="294">
        <v>2</v>
      </c>
      <c r="C243" s="294">
        <v>1</v>
      </c>
      <c r="D243" s="294">
        <v>1</v>
      </c>
      <c r="E243" s="294">
        <v>2</v>
      </c>
      <c r="F243" s="295"/>
      <c r="G243" s="296" t="s">
        <v>168</v>
      </c>
      <c r="H243" s="319">
        <v>210</v>
      </c>
      <c r="I243" s="261">
        <f>SUM(I244:I245)</f>
        <v>0</v>
      </c>
      <c r="J243" s="261">
        <f>SUM(J244:J245)</f>
        <v>0</v>
      </c>
      <c r="K243" s="261">
        <f>SUM(K244:K245)</f>
        <v>0</v>
      </c>
      <c r="L243" s="261">
        <f>SUM(L244:L245)</f>
        <v>0</v>
      </c>
    </row>
    <row r="244" spans="1:12" hidden="1">
      <c r="A244" s="285">
        <v>3</v>
      </c>
      <c r="B244" s="294">
        <v>2</v>
      </c>
      <c r="C244" s="294">
        <v>1</v>
      </c>
      <c r="D244" s="294">
        <v>1</v>
      </c>
      <c r="E244" s="294">
        <v>2</v>
      </c>
      <c r="F244" s="295">
        <v>1</v>
      </c>
      <c r="G244" s="296" t="s">
        <v>169</v>
      </c>
      <c r="H244" s="319">
        <v>211</v>
      </c>
      <c r="I244" s="279">
        <v>0</v>
      </c>
      <c r="J244" s="279">
        <v>0</v>
      </c>
      <c r="K244" s="279">
        <v>0</v>
      </c>
      <c r="L244" s="279">
        <v>0</v>
      </c>
    </row>
    <row r="245" spans="1:12" hidden="1">
      <c r="A245" s="285">
        <v>3</v>
      </c>
      <c r="B245" s="294">
        <v>2</v>
      </c>
      <c r="C245" s="294">
        <v>1</v>
      </c>
      <c r="D245" s="294">
        <v>1</v>
      </c>
      <c r="E245" s="294">
        <v>2</v>
      </c>
      <c r="F245" s="295">
        <v>2</v>
      </c>
      <c r="G245" s="296" t="s">
        <v>170</v>
      </c>
      <c r="H245" s="319">
        <v>212</v>
      </c>
      <c r="I245" s="279">
        <v>0</v>
      </c>
      <c r="J245" s="279">
        <v>0</v>
      </c>
      <c r="K245" s="279">
        <v>0</v>
      </c>
      <c r="L245" s="279">
        <v>0</v>
      </c>
    </row>
    <row r="246" spans="1:12" hidden="1">
      <c r="A246" s="285">
        <v>3</v>
      </c>
      <c r="B246" s="294">
        <v>2</v>
      </c>
      <c r="C246" s="294">
        <v>1</v>
      </c>
      <c r="D246" s="294">
        <v>1</v>
      </c>
      <c r="E246" s="294">
        <v>3</v>
      </c>
      <c r="F246" s="335"/>
      <c r="G246" s="296" t="s">
        <v>171</v>
      </c>
      <c r="H246" s="319">
        <v>213</v>
      </c>
      <c r="I246" s="261">
        <f>SUM(I247:I248)</f>
        <v>0</v>
      </c>
      <c r="J246" s="261">
        <f>SUM(J247:J248)</f>
        <v>0</v>
      </c>
      <c r="K246" s="261">
        <f>SUM(K247:K248)</f>
        <v>0</v>
      </c>
      <c r="L246" s="261">
        <f>SUM(L247:L248)</f>
        <v>0</v>
      </c>
    </row>
    <row r="247" spans="1:12" hidden="1">
      <c r="A247" s="285">
        <v>3</v>
      </c>
      <c r="B247" s="294">
        <v>2</v>
      </c>
      <c r="C247" s="294">
        <v>1</v>
      </c>
      <c r="D247" s="294">
        <v>1</v>
      </c>
      <c r="E247" s="294">
        <v>3</v>
      </c>
      <c r="F247" s="295">
        <v>1</v>
      </c>
      <c r="G247" s="296" t="s">
        <v>172</v>
      </c>
      <c r="H247" s="319">
        <v>214</v>
      </c>
      <c r="I247" s="279">
        <v>0</v>
      </c>
      <c r="J247" s="279">
        <v>0</v>
      </c>
      <c r="K247" s="279">
        <v>0</v>
      </c>
      <c r="L247" s="279">
        <v>0</v>
      </c>
    </row>
    <row r="248" spans="1:12" hidden="1">
      <c r="A248" s="285">
        <v>3</v>
      </c>
      <c r="B248" s="294">
        <v>2</v>
      </c>
      <c r="C248" s="294">
        <v>1</v>
      </c>
      <c r="D248" s="294">
        <v>1</v>
      </c>
      <c r="E248" s="294">
        <v>3</v>
      </c>
      <c r="F248" s="295">
        <v>2</v>
      </c>
      <c r="G248" s="296" t="s">
        <v>173</v>
      </c>
      <c r="H248" s="319">
        <v>215</v>
      </c>
      <c r="I248" s="279">
        <v>0</v>
      </c>
      <c r="J248" s="279">
        <v>0</v>
      </c>
      <c r="K248" s="279">
        <v>0</v>
      </c>
      <c r="L248" s="279">
        <v>0</v>
      </c>
    </row>
    <row r="249" spans="1:12" hidden="1">
      <c r="A249" s="272">
        <v>3</v>
      </c>
      <c r="B249" s="273">
        <v>2</v>
      </c>
      <c r="C249" s="273">
        <v>1</v>
      </c>
      <c r="D249" s="273">
        <v>2</v>
      </c>
      <c r="E249" s="273"/>
      <c r="F249" s="275"/>
      <c r="G249" s="274" t="s">
        <v>174</v>
      </c>
      <c r="H249" s="319">
        <v>216</v>
      </c>
      <c r="I249" s="261">
        <f>I250</f>
        <v>0</v>
      </c>
      <c r="J249" s="261">
        <f>J250</f>
        <v>0</v>
      </c>
      <c r="K249" s="261">
        <f>K250</f>
        <v>0</v>
      </c>
      <c r="L249" s="261">
        <f>L250</f>
        <v>0</v>
      </c>
    </row>
    <row r="250" spans="1:12" hidden="1">
      <c r="A250" s="272">
        <v>3</v>
      </c>
      <c r="B250" s="273">
        <v>2</v>
      </c>
      <c r="C250" s="273">
        <v>1</v>
      </c>
      <c r="D250" s="273">
        <v>2</v>
      </c>
      <c r="E250" s="273">
        <v>1</v>
      </c>
      <c r="F250" s="275"/>
      <c r="G250" s="274" t="s">
        <v>174</v>
      </c>
      <c r="H250" s="319">
        <v>217</v>
      </c>
      <c r="I250" s="261">
        <f>SUM(I251:I252)</f>
        <v>0</v>
      </c>
      <c r="J250" s="302">
        <f>SUM(J251:J252)</f>
        <v>0</v>
      </c>
      <c r="K250" s="262">
        <f>SUM(K251:K252)</f>
        <v>0</v>
      </c>
      <c r="L250" s="262">
        <f>SUM(L251:L252)</f>
        <v>0</v>
      </c>
    </row>
    <row r="251" spans="1:12" ht="25.5" hidden="1" customHeight="1">
      <c r="A251" s="285">
        <v>3</v>
      </c>
      <c r="B251" s="293">
        <v>2</v>
      </c>
      <c r="C251" s="294">
        <v>1</v>
      </c>
      <c r="D251" s="294">
        <v>2</v>
      </c>
      <c r="E251" s="294">
        <v>1</v>
      </c>
      <c r="F251" s="295">
        <v>1</v>
      </c>
      <c r="G251" s="296" t="s">
        <v>175</v>
      </c>
      <c r="H251" s="319">
        <v>218</v>
      </c>
      <c r="I251" s="279">
        <v>0</v>
      </c>
      <c r="J251" s="279">
        <v>0</v>
      </c>
      <c r="K251" s="279">
        <v>0</v>
      </c>
      <c r="L251" s="279">
        <v>0</v>
      </c>
    </row>
    <row r="252" spans="1:12" ht="25.5" hidden="1" customHeight="1">
      <c r="A252" s="272">
        <v>3</v>
      </c>
      <c r="B252" s="273">
        <v>2</v>
      </c>
      <c r="C252" s="273">
        <v>1</v>
      </c>
      <c r="D252" s="273">
        <v>2</v>
      </c>
      <c r="E252" s="273">
        <v>1</v>
      </c>
      <c r="F252" s="275">
        <v>2</v>
      </c>
      <c r="G252" s="274" t="s">
        <v>176</v>
      </c>
      <c r="H252" s="319">
        <v>219</v>
      </c>
      <c r="I252" s="279">
        <v>0</v>
      </c>
      <c r="J252" s="279">
        <v>0</v>
      </c>
      <c r="K252" s="279">
        <v>0</v>
      </c>
      <c r="L252" s="279">
        <v>0</v>
      </c>
    </row>
    <row r="253" spans="1:12" ht="25.5" hidden="1" customHeight="1">
      <c r="A253" s="267">
        <v>3</v>
      </c>
      <c r="B253" s="265">
        <v>2</v>
      </c>
      <c r="C253" s="265">
        <v>1</v>
      </c>
      <c r="D253" s="265">
        <v>3</v>
      </c>
      <c r="E253" s="265"/>
      <c r="F253" s="268"/>
      <c r="G253" s="266" t="s">
        <v>177</v>
      </c>
      <c r="H253" s="319">
        <v>220</v>
      </c>
      <c r="I253" s="282">
        <f>I254</f>
        <v>0</v>
      </c>
      <c r="J253" s="304">
        <f>J254</f>
        <v>0</v>
      </c>
      <c r="K253" s="283">
        <f>K254</f>
        <v>0</v>
      </c>
      <c r="L253" s="283">
        <f>L254</f>
        <v>0</v>
      </c>
    </row>
    <row r="254" spans="1:12" ht="25.5" hidden="1" customHeight="1">
      <c r="A254" s="272">
        <v>3</v>
      </c>
      <c r="B254" s="273">
        <v>2</v>
      </c>
      <c r="C254" s="273">
        <v>1</v>
      </c>
      <c r="D254" s="273">
        <v>3</v>
      </c>
      <c r="E254" s="273">
        <v>1</v>
      </c>
      <c r="F254" s="275"/>
      <c r="G254" s="266" t="s">
        <v>177</v>
      </c>
      <c r="H254" s="319">
        <v>221</v>
      </c>
      <c r="I254" s="261">
        <f>I255+I256</f>
        <v>0</v>
      </c>
      <c r="J254" s="261">
        <f>J255+J256</f>
        <v>0</v>
      </c>
      <c r="K254" s="261">
        <f>K255+K256</f>
        <v>0</v>
      </c>
      <c r="L254" s="261">
        <f>L255+L256</f>
        <v>0</v>
      </c>
    </row>
    <row r="255" spans="1:12" ht="25.5" hidden="1" customHeight="1">
      <c r="A255" s="272">
        <v>3</v>
      </c>
      <c r="B255" s="273">
        <v>2</v>
      </c>
      <c r="C255" s="273">
        <v>1</v>
      </c>
      <c r="D255" s="273">
        <v>3</v>
      </c>
      <c r="E255" s="273">
        <v>1</v>
      </c>
      <c r="F255" s="275">
        <v>1</v>
      </c>
      <c r="G255" s="274" t="s">
        <v>178</v>
      </c>
      <c r="H255" s="319">
        <v>222</v>
      </c>
      <c r="I255" s="279">
        <v>0</v>
      </c>
      <c r="J255" s="279">
        <v>0</v>
      </c>
      <c r="K255" s="279">
        <v>0</v>
      </c>
      <c r="L255" s="279">
        <v>0</v>
      </c>
    </row>
    <row r="256" spans="1:12" ht="25.5" hidden="1" customHeight="1">
      <c r="A256" s="272">
        <v>3</v>
      </c>
      <c r="B256" s="273">
        <v>2</v>
      </c>
      <c r="C256" s="273">
        <v>1</v>
      </c>
      <c r="D256" s="273">
        <v>3</v>
      </c>
      <c r="E256" s="273">
        <v>1</v>
      </c>
      <c r="F256" s="275">
        <v>2</v>
      </c>
      <c r="G256" s="274" t="s">
        <v>179</v>
      </c>
      <c r="H256" s="319">
        <v>223</v>
      </c>
      <c r="I256" s="327">
        <v>0</v>
      </c>
      <c r="J256" s="324">
        <v>0</v>
      </c>
      <c r="K256" s="327">
        <v>0</v>
      </c>
      <c r="L256" s="327">
        <v>0</v>
      </c>
    </row>
    <row r="257" spans="1:12" hidden="1">
      <c r="A257" s="272">
        <v>3</v>
      </c>
      <c r="B257" s="273">
        <v>2</v>
      </c>
      <c r="C257" s="273">
        <v>1</v>
      </c>
      <c r="D257" s="273">
        <v>4</v>
      </c>
      <c r="E257" s="273"/>
      <c r="F257" s="275"/>
      <c r="G257" s="274" t="s">
        <v>180</v>
      </c>
      <c r="H257" s="319">
        <v>224</v>
      </c>
      <c r="I257" s="261">
        <f>I258</f>
        <v>0</v>
      </c>
      <c r="J257" s="262">
        <f>J258</f>
        <v>0</v>
      </c>
      <c r="K257" s="261">
        <f>K258</f>
        <v>0</v>
      </c>
      <c r="L257" s="262">
        <f>L258</f>
        <v>0</v>
      </c>
    </row>
    <row r="258" spans="1:12" hidden="1">
      <c r="A258" s="267">
        <v>3</v>
      </c>
      <c r="B258" s="265">
        <v>2</v>
      </c>
      <c r="C258" s="265">
        <v>1</v>
      </c>
      <c r="D258" s="265">
        <v>4</v>
      </c>
      <c r="E258" s="265">
        <v>1</v>
      </c>
      <c r="F258" s="268"/>
      <c r="G258" s="266" t="s">
        <v>180</v>
      </c>
      <c r="H258" s="319">
        <v>225</v>
      </c>
      <c r="I258" s="282">
        <f>SUM(I259:I260)</f>
        <v>0</v>
      </c>
      <c r="J258" s="304">
        <f>SUM(J259:J260)</f>
        <v>0</v>
      </c>
      <c r="K258" s="283">
        <f>SUM(K259:K260)</f>
        <v>0</v>
      </c>
      <c r="L258" s="283">
        <f>SUM(L259:L260)</f>
        <v>0</v>
      </c>
    </row>
    <row r="259" spans="1:12" ht="25.5" hidden="1" customHeight="1">
      <c r="A259" s="272">
        <v>3</v>
      </c>
      <c r="B259" s="273">
        <v>2</v>
      </c>
      <c r="C259" s="273">
        <v>1</v>
      </c>
      <c r="D259" s="273">
        <v>4</v>
      </c>
      <c r="E259" s="273">
        <v>1</v>
      </c>
      <c r="F259" s="275">
        <v>1</v>
      </c>
      <c r="G259" s="274" t="s">
        <v>181</v>
      </c>
      <c r="H259" s="319">
        <v>226</v>
      </c>
      <c r="I259" s="279">
        <v>0</v>
      </c>
      <c r="J259" s="279">
        <v>0</v>
      </c>
      <c r="K259" s="279">
        <v>0</v>
      </c>
      <c r="L259" s="279">
        <v>0</v>
      </c>
    </row>
    <row r="260" spans="1:12" ht="25.5" hidden="1" customHeight="1">
      <c r="A260" s="272">
        <v>3</v>
      </c>
      <c r="B260" s="273">
        <v>2</v>
      </c>
      <c r="C260" s="273">
        <v>1</v>
      </c>
      <c r="D260" s="273">
        <v>4</v>
      </c>
      <c r="E260" s="273">
        <v>1</v>
      </c>
      <c r="F260" s="275">
        <v>2</v>
      </c>
      <c r="G260" s="274" t="s">
        <v>182</v>
      </c>
      <c r="H260" s="319">
        <v>227</v>
      </c>
      <c r="I260" s="279">
        <v>0</v>
      </c>
      <c r="J260" s="279">
        <v>0</v>
      </c>
      <c r="K260" s="279">
        <v>0</v>
      </c>
      <c r="L260" s="279">
        <v>0</v>
      </c>
    </row>
    <row r="261" spans="1:12" hidden="1">
      <c r="A261" s="272">
        <v>3</v>
      </c>
      <c r="B261" s="273">
        <v>2</v>
      </c>
      <c r="C261" s="273">
        <v>1</v>
      </c>
      <c r="D261" s="273">
        <v>5</v>
      </c>
      <c r="E261" s="273"/>
      <c r="F261" s="275"/>
      <c r="G261" s="274" t="s">
        <v>183</v>
      </c>
      <c r="H261" s="319">
        <v>228</v>
      </c>
      <c r="I261" s="261">
        <f t="shared" ref="I261:L262" si="24">I262</f>
        <v>0</v>
      </c>
      <c r="J261" s="302">
        <f t="shared" si="24"/>
        <v>0</v>
      </c>
      <c r="K261" s="262">
        <f t="shared" si="24"/>
        <v>0</v>
      </c>
      <c r="L261" s="262">
        <f t="shared" si="24"/>
        <v>0</v>
      </c>
    </row>
    <row r="262" spans="1:12" hidden="1">
      <c r="A262" s="272">
        <v>3</v>
      </c>
      <c r="B262" s="273">
        <v>2</v>
      </c>
      <c r="C262" s="273">
        <v>1</v>
      </c>
      <c r="D262" s="273">
        <v>5</v>
      </c>
      <c r="E262" s="273">
        <v>1</v>
      </c>
      <c r="F262" s="275"/>
      <c r="G262" s="274" t="s">
        <v>183</v>
      </c>
      <c r="H262" s="319">
        <v>229</v>
      </c>
      <c r="I262" s="262">
        <f t="shared" si="24"/>
        <v>0</v>
      </c>
      <c r="J262" s="302">
        <f t="shared" si="24"/>
        <v>0</v>
      </c>
      <c r="K262" s="262">
        <f t="shared" si="24"/>
        <v>0</v>
      </c>
      <c r="L262" s="262">
        <f t="shared" si="24"/>
        <v>0</v>
      </c>
    </row>
    <row r="263" spans="1:12" hidden="1">
      <c r="A263" s="293">
        <v>3</v>
      </c>
      <c r="B263" s="294">
        <v>2</v>
      </c>
      <c r="C263" s="294">
        <v>1</v>
      </c>
      <c r="D263" s="294">
        <v>5</v>
      </c>
      <c r="E263" s="294">
        <v>1</v>
      </c>
      <c r="F263" s="295">
        <v>1</v>
      </c>
      <c r="G263" s="274" t="s">
        <v>183</v>
      </c>
      <c r="H263" s="319">
        <v>230</v>
      </c>
      <c r="I263" s="327">
        <v>0</v>
      </c>
      <c r="J263" s="327">
        <v>0</v>
      </c>
      <c r="K263" s="327">
        <v>0</v>
      </c>
      <c r="L263" s="327">
        <v>0</v>
      </c>
    </row>
    <row r="264" spans="1:12" hidden="1">
      <c r="A264" s="272">
        <v>3</v>
      </c>
      <c r="B264" s="273">
        <v>2</v>
      </c>
      <c r="C264" s="273">
        <v>1</v>
      </c>
      <c r="D264" s="273">
        <v>6</v>
      </c>
      <c r="E264" s="273"/>
      <c r="F264" s="275"/>
      <c r="G264" s="274" t="s">
        <v>184</v>
      </c>
      <c r="H264" s="319">
        <v>231</v>
      </c>
      <c r="I264" s="261">
        <f t="shared" ref="I264:L265" si="25">I265</f>
        <v>0</v>
      </c>
      <c r="J264" s="302">
        <f t="shared" si="25"/>
        <v>0</v>
      </c>
      <c r="K264" s="262">
        <f t="shared" si="25"/>
        <v>0</v>
      </c>
      <c r="L264" s="262">
        <f t="shared" si="25"/>
        <v>0</v>
      </c>
    </row>
    <row r="265" spans="1:12" hidden="1">
      <c r="A265" s="272">
        <v>3</v>
      </c>
      <c r="B265" s="272">
        <v>2</v>
      </c>
      <c r="C265" s="273">
        <v>1</v>
      </c>
      <c r="D265" s="273">
        <v>6</v>
      </c>
      <c r="E265" s="273">
        <v>1</v>
      </c>
      <c r="F265" s="275"/>
      <c r="G265" s="274" t="s">
        <v>184</v>
      </c>
      <c r="H265" s="319">
        <v>232</v>
      </c>
      <c r="I265" s="261">
        <f t="shared" si="25"/>
        <v>0</v>
      </c>
      <c r="J265" s="302">
        <f t="shared" si="25"/>
        <v>0</v>
      </c>
      <c r="K265" s="262">
        <f t="shared" si="25"/>
        <v>0</v>
      </c>
      <c r="L265" s="262">
        <f t="shared" si="25"/>
        <v>0</v>
      </c>
    </row>
    <row r="266" spans="1:12" hidden="1">
      <c r="A266" s="267">
        <v>3</v>
      </c>
      <c r="B266" s="267">
        <v>2</v>
      </c>
      <c r="C266" s="273">
        <v>1</v>
      </c>
      <c r="D266" s="273">
        <v>6</v>
      </c>
      <c r="E266" s="273">
        <v>1</v>
      </c>
      <c r="F266" s="275">
        <v>1</v>
      </c>
      <c r="G266" s="274" t="s">
        <v>184</v>
      </c>
      <c r="H266" s="319">
        <v>233</v>
      </c>
      <c r="I266" s="327">
        <v>0</v>
      </c>
      <c r="J266" s="327">
        <v>0</v>
      </c>
      <c r="K266" s="327">
        <v>0</v>
      </c>
      <c r="L266" s="327">
        <v>0</v>
      </c>
    </row>
    <row r="267" spans="1:12" hidden="1">
      <c r="A267" s="272">
        <v>3</v>
      </c>
      <c r="B267" s="272">
        <v>2</v>
      </c>
      <c r="C267" s="273">
        <v>1</v>
      </c>
      <c r="D267" s="273">
        <v>7</v>
      </c>
      <c r="E267" s="273"/>
      <c r="F267" s="275"/>
      <c r="G267" s="274" t="s">
        <v>185</v>
      </c>
      <c r="H267" s="319">
        <v>234</v>
      </c>
      <c r="I267" s="261">
        <f>I268</f>
        <v>0</v>
      </c>
      <c r="J267" s="302">
        <f>J268</f>
        <v>0</v>
      </c>
      <c r="K267" s="262">
        <f>K268</f>
        <v>0</v>
      </c>
      <c r="L267" s="262">
        <f>L268</f>
        <v>0</v>
      </c>
    </row>
    <row r="268" spans="1:12" hidden="1">
      <c r="A268" s="272">
        <v>3</v>
      </c>
      <c r="B268" s="273">
        <v>2</v>
      </c>
      <c r="C268" s="273">
        <v>1</v>
      </c>
      <c r="D268" s="273">
        <v>7</v>
      </c>
      <c r="E268" s="273">
        <v>1</v>
      </c>
      <c r="F268" s="275"/>
      <c r="G268" s="274" t="s">
        <v>185</v>
      </c>
      <c r="H268" s="319">
        <v>235</v>
      </c>
      <c r="I268" s="261">
        <f>I269+I270</f>
        <v>0</v>
      </c>
      <c r="J268" s="261">
        <f>J269+J270</f>
        <v>0</v>
      </c>
      <c r="K268" s="261">
        <f>K269+K270</f>
        <v>0</v>
      </c>
      <c r="L268" s="261">
        <f>L269+L270</f>
        <v>0</v>
      </c>
    </row>
    <row r="269" spans="1:12" ht="25.5" hidden="1" customHeight="1">
      <c r="A269" s="272">
        <v>3</v>
      </c>
      <c r="B269" s="273">
        <v>2</v>
      </c>
      <c r="C269" s="273">
        <v>1</v>
      </c>
      <c r="D269" s="273">
        <v>7</v>
      </c>
      <c r="E269" s="273">
        <v>1</v>
      </c>
      <c r="F269" s="275">
        <v>1</v>
      </c>
      <c r="G269" s="274" t="s">
        <v>186</v>
      </c>
      <c r="H269" s="319">
        <v>236</v>
      </c>
      <c r="I269" s="278">
        <v>0</v>
      </c>
      <c r="J269" s="279">
        <v>0</v>
      </c>
      <c r="K269" s="279">
        <v>0</v>
      </c>
      <c r="L269" s="279">
        <v>0</v>
      </c>
    </row>
    <row r="270" spans="1:12" ht="25.5" hidden="1" customHeight="1">
      <c r="A270" s="272">
        <v>3</v>
      </c>
      <c r="B270" s="273">
        <v>2</v>
      </c>
      <c r="C270" s="273">
        <v>1</v>
      </c>
      <c r="D270" s="273">
        <v>7</v>
      </c>
      <c r="E270" s="273">
        <v>1</v>
      </c>
      <c r="F270" s="275">
        <v>2</v>
      </c>
      <c r="G270" s="274" t="s">
        <v>187</v>
      </c>
      <c r="H270" s="319">
        <v>237</v>
      </c>
      <c r="I270" s="279">
        <v>0</v>
      </c>
      <c r="J270" s="279">
        <v>0</v>
      </c>
      <c r="K270" s="279">
        <v>0</v>
      </c>
      <c r="L270" s="279">
        <v>0</v>
      </c>
    </row>
    <row r="271" spans="1:12" ht="38.25" hidden="1" customHeight="1">
      <c r="A271" s="272">
        <v>3</v>
      </c>
      <c r="B271" s="273">
        <v>2</v>
      </c>
      <c r="C271" s="273">
        <v>2</v>
      </c>
      <c r="D271" s="336"/>
      <c r="E271" s="336"/>
      <c r="F271" s="337"/>
      <c r="G271" s="274" t="s">
        <v>188</v>
      </c>
      <c r="H271" s="319">
        <v>238</v>
      </c>
      <c r="I271" s="261">
        <f>SUM(I272+I281+I285+I289+I293+I296+I299)</f>
        <v>0</v>
      </c>
      <c r="J271" s="302">
        <f>SUM(J272+J281+J285+J289+J293+J296+J299)</f>
        <v>0</v>
      </c>
      <c r="K271" s="262">
        <f>SUM(K272+K281+K285+K289+K293+K296+K299)</f>
        <v>0</v>
      </c>
      <c r="L271" s="262">
        <f>SUM(L272+L281+L285+L289+L293+L296+L299)</f>
        <v>0</v>
      </c>
    </row>
    <row r="272" spans="1:12" hidden="1">
      <c r="A272" s="272">
        <v>3</v>
      </c>
      <c r="B272" s="273">
        <v>2</v>
      </c>
      <c r="C272" s="273">
        <v>2</v>
      </c>
      <c r="D272" s="273">
        <v>1</v>
      </c>
      <c r="E272" s="273"/>
      <c r="F272" s="275"/>
      <c r="G272" s="274" t="s">
        <v>189</v>
      </c>
      <c r="H272" s="319">
        <v>239</v>
      </c>
      <c r="I272" s="261">
        <f>I273</f>
        <v>0</v>
      </c>
      <c r="J272" s="261">
        <f>J273</f>
        <v>0</v>
      </c>
      <c r="K272" s="261">
        <f>K273</f>
        <v>0</v>
      </c>
      <c r="L272" s="261">
        <f>L273</f>
        <v>0</v>
      </c>
    </row>
    <row r="273" spans="1:12" hidden="1">
      <c r="A273" s="276">
        <v>3</v>
      </c>
      <c r="B273" s="272">
        <v>2</v>
      </c>
      <c r="C273" s="273">
        <v>2</v>
      </c>
      <c r="D273" s="273">
        <v>1</v>
      </c>
      <c r="E273" s="273">
        <v>1</v>
      </c>
      <c r="F273" s="275"/>
      <c r="G273" s="274" t="s">
        <v>167</v>
      </c>
      <c r="H273" s="319">
        <v>240</v>
      </c>
      <c r="I273" s="261">
        <f>SUM(I274)</f>
        <v>0</v>
      </c>
      <c r="J273" s="261">
        <f>SUM(J274)</f>
        <v>0</v>
      </c>
      <c r="K273" s="261">
        <f>SUM(K274)</f>
        <v>0</v>
      </c>
      <c r="L273" s="261">
        <f>SUM(L274)</f>
        <v>0</v>
      </c>
    </row>
    <row r="274" spans="1:12" hidden="1">
      <c r="A274" s="276">
        <v>3</v>
      </c>
      <c r="B274" s="272">
        <v>2</v>
      </c>
      <c r="C274" s="273">
        <v>2</v>
      </c>
      <c r="D274" s="273">
        <v>1</v>
      </c>
      <c r="E274" s="273">
        <v>1</v>
      </c>
      <c r="F274" s="275">
        <v>1</v>
      </c>
      <c r="G274" s="274" t="s">
        <v>167</v>
      </c>
      <c r="H274" s="319">
        <v>241</v>
      </c>
      <c r="I274" s="279">
        <v>0</v>
      </c>
      <c r="J274" s="279">
        <v>0</v>
      </c>
      <c r="K274" s="279">
        <v>0</v>
      </c>
      <c r="L274" s="279">
        <v>0</v>
      </c>
    </row>
    <row r="275" spans="1:12" hidden="1">
      <c r="A275" s="276">
        <v>3</v>
      </c>
      <c r="B275" s="272">
        <v>2</v>
      </c>
      <c r="C275" s="273">
        <v>2</v>
      </c>
      <c r="D275" s="273">
        <v>1</v>
      </c>
      <c r="E275" s="273">
        <v>2</v>
      </c>
      <c r="F275" s="275"/>
      <c r="G275" s="274" t="s">
        <v>190</v>
      </c>
      <c r="H275" s="319">
        <v>242</v>
      </c>
      <c r="I275" s="261">
        <f>SUM(I276:I277)</f>
        <v>0</v>
      </c>
      <c r="J275" s="261">
        <f>SUM(J276:J277)</f>
        <v>0</v>
      </c>
      <c r="K275" s="261">
        <f>SUM(K276:K277)</f>
        <v>0</v>
      </c>
      <c r="L275" s="261">
        <f>SUM(L276:L277)</f>
        <v>0</v>
      </c>
    </row>
    <row r="276" spans="1:12" hidden="1">
      <c r="A276" s="276">
        <v>3</v>
      </c>
      <c r="B276" s="272">
        <v>2</v>
      </c>
      <c r="C276" s="273">
        <v>2</v>
      </c>
      <c r="D276" s="273">
        <v>1</v>
      </c>
      <c r="E276" s="273">
        <v>2</v>
      </c>
      <c r="F276" s="275">
        <v>1</v>
      </c>
      <c r="G276" s="274" t="s">
        <v>169</v>
      </c>
      <c r="H276" s="319">
        <v>243</v>
      </c>
      <c r="I276" s="279">
        <v>0</v>
      </c>
      <c r="J276" s="278">
        <v>0</v>
      </c>
      <c r="K276" s="279">
        <v>0</v>
      </c>
      <c r="L276" s="279">
        <v>0</v>
      </c>
    </row>
    <row r="277" spans="1:12" hidden="1">
      <c r="A277" s="276">
        <v>3</v>
      </c>
      <c r="B277" s="272">
        <v>2</v>
      </c>
      <c r="C277" s="273">
        <v>2</v>
      </c>
      <c r="D277" s="273">
        <v>1</v>
      </c>
      <c r="E277" s="273">
        <v>2</v>
      </c>
      <c r="F277" s="275">
        <v>2</v>
      </c>
      <c r="G277" s="274" t="s">
        <v>170</v>
      </c>
      <c r="H277" s="319">
        <v>244</v>
      </c>
      <c r="I277" s="279">
        <v>0</v>
      </c>
      <c r="J277" s="278">
        <v>0</v>
      </c>
      <c r="K277" s="279">
        <v>0</v>
      </c>
      <c r="L277" s="279">
        <v>0</v>
      </c>
    </row>
    <row r="278" spans="1:12" hidden="1">
      <c r="A278" s="276">
        <v>3</v>
      </c>
      <c r="B278" s="272">
        <v>2</v>
      </c>
      <c r="C278" s="273">
        <v>2</v>
      </c>
      <c r="D278" s="273">
        <v>1</v>
      </c>
      <c r="E278" s="273">
        <v>3</v>
      </c>
      <c r="F278" s="275"/>
      <c r="G278" s="274" t="s">
        <v>171</v>
      </c>
      <c r="H278" s="319">
        <v>245</v>
      </c>
      <c r="I278" s="261">
        <f>SUM(I279:I280)</f>
        <v>0</v>
      </c>
      <c r="J278" s="261">
        <f>SUM(J279:J280)</f>
        <v>0</v>
      </c>
      <c r="K278" s="261">
        <f>SUM(K279:K280)</f>
        <v>0</v>
      </c>
      <c r="L278" s="261">
        <f>SUM(L279:L280)</f>
        <v>0</v>
      </c>
    </row>
    <row r="279" spans="1:12" hidden="1">
      <c r="A279" s="276">
        <v>3</v>
      </c>
      <c r="B279" s="272">
        <v>2</v>
      </c>
      <c r="C279" s="273">
        <v>2</v>
      </c>
      <c r="D279" s="273">
        <v>1</v>
      </c>
      <c r="E279" s="273">
        <v>3</v>
      </c>
      <c r="F279" s="275">
        <v>1</v>
      </c>
      <c r="G279" s="274" t="s">
        <v>172</v>
      </c>
      <c r="H279" s="319">
        <v>246</v>
      </c>
      <c r="I279" s="279">
        <v>0</v>
      </c>
      <c r="J279" s="278">
        <v>0</v>
      </c>
      <c r="K279" s="279">
        <v>0</v>
      </c>
      <c r="L279" s="279">
        <v>0</v>
      </c>
    </row>
    <row r="280" spans="1:12" hidden="1">
      <c r="A280" s="276">
        <v>3</v>
      </c>
      <c r="B280" s="272">
        <v>2</v>
      </c>
      <c r="C280" s="273">
        <v>2</v>
      </c>
      <c r="D280" s="273">
        <v>1</v>
      </c>
      <c r="E280" s="273">
        <v>3</v>
      </c>
      <c r="F280" s="275">
        <v>2</v>
      </c>
      <c r="G280" s="274" t="s">
        <v>191</v>
      </c>
      <c r="H280" s="319">
        <v>247</v>
      </c>
      <c r="I280" s="279">
        <v>0</v>
      </c>
      <c r="J280" s="278">
        <v>0</v>
      </c>
      <c r="K280" s="279">
        <v>0</v>
      </c>
      <c r="L280" s="279">
        <v>0</v>
      </c>
    </row>
    <row r="281" spans="1:12" ht="25.5" hidden="1" customHeight="1">
      <c r="A281" s="276">
        <v>3</v>
      </c>
      <c r="B281" s="272">
        <v>2</v>
      </c>
      <c r="C281" s="273">
        <v>2</v>
      </c>
      <c r="D281" s="273">
        <v>2</v>
      </c>
      <c r="E281" s="273"/>
      <c r="F281" s="275"/>
      <c r="G281" s="274" t="s">
        <v>192</v>
      </c>
      <c r="H281" s="319">
        <v>248</v>
      </c>
      <c r="I281" s="261">
        <f>I282</f>
        <v>0</v>
      </c>
      <c r="J281" s="262">
        <f>J282</f>
        <v>0</v>
      </c>
      <c r="K281" s="261">
        <f>K282</f>
        <v>0</v>
      </c>
      <c r="L281" s="262">
        <f>L282</f>
        <v>0</v>
      </c>
    </row>
    <row r="282" spans="1:12" ht="25.5" hidden="1" customHeight="1">
      <c r="A282" s="272">
        <v>3</v>
      </c>
      <c r="B282" s="273">
        <v>2</v>
      </c>
      <c r="C282" s="265">
        <v>2</v>
      </c>
      <c r="D282" s="265">
        <v>2</v>
      </c>
      <c r="E282" s="265">
        <v>1</v>
      </c>
      <c r="F282" s="268"/>
      <c r="G282" s="274" t="s">
        <v>192</v>
      </c>
      <c r="H282" s="319">
        <v>249</v>
      </c>
      <c r="I282" s="282">
        <f>SUM(I283:I284)</f>
        <v>0</v>
      </c>
      <c r="J282" s="304">
        <f>SUM(J283:J284)</f>
        <v>0</v>
      </c>
      <c r="K282" s="283">
        <f>SUM(K283:K284)</f>
        <v>0</v>
      </c>
      <c r="L282" s="283">
        <f>SUM(L283:L284)</f>
        <v>0</v>
      </c>
    </row>
    <row r="283" spans="1:12" ht="25.5" hidden="1" customHeight="1">
      <c r="A283" s="272">
        <v>3</v>
      </c>
      <c r="B283" s="273">
        <v>2</v>
      </c>
      <c r="C283" s="273">
        <v>2</v>
      </c>
      <c r="D283" s="273">
        <v>2</v>
      </c>
      <c r="E283" s="273">
        <v>1</v>
      </c>
      <c r="F283" s="275">
        <v>1</v>
      </c>
      <c r="G283" s="274" t="s">
        <v>193</v>
      </c>
      <c r="H283" s="319">
        <v>250</v>
      </c>
      <c r="I283" s="279">
        <v>0</v>
      </c>
      <c r="J283" s="279">
        <v>0</v>
      </c>
      <c r="K283" s="279">
        <v>0</v>
      </c>
      <c r="L283" s="279">
        <v>0</v>
      </c>
    </row>
    <row r="284" spans="1:12" ht="25.5" hidden="1" customHeight="1">
      <c r="A284" s="272">
        <v>3</v>
      </c>
      <c r="B284" s="273">
        <v>2</v>
      </c>
      <c r="C284" s="273">
        <v>2</v>
      </c>
      <c r="D284" s="273">
        <v>2</v>
      </c>
      <c r="E284" s="273">
        <v>1</v>
      </c>
      <c r="F284" s="275">
        <v>2</v>
      </c>
      <c r="G284" s="276" t="s">
        <v>194</v>
      </c>
      <c r="H284" s="319">
        <v>251</v>
      </c>
      <c r="I284" s="279">
        <v>0</v>
      </c>
      <c r="J284" s="279">
        <v>0</v>
      </c>
      <c r="K284" s="279">
        <v>0</v>
      </c>
      <c r="L284" s="279">
        <v>0</v>
      </c>
    </row>
    <row r="285" spans="1:12" ht="25.5" hidden="1" customHeight="1">
      <c r="A285" s="272">
        <v>3</v>
      </c>
      <c r="B285" s="273">
        <v>2</v>
      </c>
      <c r="C285" s="273">
        <v>2</v>
      </c>
      <c r="D285" s="273">
        <v>3</v>
      </c>
      <c r="E285" s="273"/>
      <c r="F285" s="275"/>
      <c r="G285" s="274" t="s">
        <v>195</v>
      </c>
      <c r="H285" s="319">
        <v>252</v>
      </c>
      <c r="I285" s="261">
        <f>I286</f>
        <v>0</v>
      </c>
      <c r="J285" s="302">
        <f>J286</f>
        <v>0</v>
      </c>
      <c r="K285" s="262">
        <f>K286</f>
        <v>0</v>
      </c>
      <c r="L285" s="262">
        <f>L286</f>
        <v>0</v>
      </c>
    </row>
    <row r="286" spans="1:12" ht="25.5" hidden="1" customHeight="1">
      <c r="A286" s="267">
        <v>3</v>
      </c>
      <c r="B286" s="273">
        <v>2</v>
      </c>
      <c r="C286" s="273">
        <v>2</v>
      </c>
      <c r="D286" s="273">
        <v>3</v>
      </c>
      <c r="E286" s="273">
        <v>1</v>
      </c>
      <c r="F286" s="275"/>
      <c r="G286" s="274" t="s">
        <v>195</v>
      </c>
      <c r="H286" s="319">
        <v>253</v>
      </c>
      <c r="I286" s="261">
        <f>I287+I288</f>
        <v>0</v>
      </c>
      <c r="J286" s="261">
        <f>J287+J288</f>
        <v>0</v>
      </c>
      <c r="K286" s="261">
        <f>K287+K288</f>
        <v>0</v>
      </c>
      <c r="L286" s="261">
        <f>L287+L288</f>
        <v>0</v>
      </c>
    </row>
    <row r="287" spans="1:12" ht="25.5" hidden="1" customHeight="1">
      <c r="A287" s="267">
        <v>3</v>
      </c>
      <c r="B287" s="273">
        <v>2</v>
      </c>
      <c r="C287" s="273">
        <v>2</v>
      </c>
      <c r="D287" s="273">
        <v>3</v>
      </c>
      <c r="E287" s="273">
        <v>1</v>
      </c>
      <c r="F287" s="275">
        <v>1</v>
      </c>
      <c r="G287" s="274" t="s">
        <v>196</v>
      </c>
      <c r="H287" s="319">
        <v>254</v>
      </c>
      <c r="I287" s="279">
        <v>0</v>
      </c>
      <c r="J287" s="279">
        <v>0</v>
      </c>
      <c r="K287" s="279">
        <v>0</v>
      </c>
      <c r="L287" s="279">
        <v>0</v>
      </c>
    </row>
    <row r="288" spans="1:12" ht="25.5" hidden="1" customHeight="1">
      <c r="A288" s="267">
        <v>3</v>
      </c>
      <c r="B288" s="273">
        <v>2</v>
      </c>
      <c r="C288" s="273">
        <v>2</v>
      </c>
      <c r="D288" s="273">
        <v>3</v>
      </c>
      <c r="E288" s="273">
        <v>1</v>
      </c>
      <c r="F288" s="275">
        <v>2</v>
      </c>
      <c r="G288" s="274" t="s">
        <v>197</v>
      </c>
      <c r="H288" s="319">
        <v>255</v>
      </c>
      <c r="I288" s="279">
        <v>0</v>
      </c>
      <c r="J288" s="279">
        <v>0</v>
      </c>
      <c r="K288" s="279">
        <v>0</v>
      </c>
      <c r="L288" s="279">
        <v>0</v>
      </c>
    </row>
    <row r="289" spans="1:12" hidden="1">
      <c r="A289" s="272">
        <v>3</v>
      </c>
      <c r="B289" s="273">
        <v>2</v>
      </c>
      <c r="C289" s="273">
        <v>2</v>
      </c>
      <c r="D289" s="273">
        <v>4</v>
      </c>
      <c r="E289" s="273"/>
      <c r="F289" s="275"/>
      <c r="G289" s="274" t="s">
        <v>198</v>
      </c>
      <c r="H289" s="319">
        <v>256</v>
      </c>
      <c r="I289" s="261">
        <f>I290</f>
        <v>0</v>
      </c>
      <c r="J289" s="302">
        <f>J290</f>
        <v>0</v>
      </c>
      <c r="K289" s="262">
        <f>K290</f>
        <v>0</v>
      </c>
      <c r="L289" s="262">
        <f>L290</f>
        <v>0</v>
      </c>
    </row>
    <row r="290" spans="1:12" hidden="1">
      <c r="A290" s="272">
        <v>3</v>
      </c>
      <c r="B290" s="273">
        <v>2</v>
      </c>
      <c r="C290" s="273">
        <v>2</v>
      </c>
      <c r="D290" s="273">
        <v>4</v>
      </c>
      <c r="E290" s="273">
        <v>1</v>
      </c>
      <c r="F290" s="275"/>
      <c r="G290" s="274" t="s">
        <v>198</v>
      </c>
      <c r="H290" s="319">
        <v>257</v>
      </c>
      <c r="I290" s="261">
        <f>SUM(I291:I292)</f>
        <v>0</v>
      </c>
      <c r="J290" s="302">
        <f>SUM(J291:J292)</f>
        <v>0</v>
      </c>
      <c r="K290" s="262">
        <f>SUM(K291:K292)</f>
        <v>0</v>
      </c>
      <c r="L290" s="262">
        <f>SUM(L291:L292)</f>
        <v>0</v>
      </c>
    </row>
    <row r="291" spans="1:12" ht="25.5" hidden="1" customHeight="1">
      <c r="A291" s="272">
        <v>3</v>
      </c>
      <c r="B291" s="273">
        <v>2</v>
      </c>
      <c r="C291" s="273">
        <v>2</v>
      </c>
      <c r="D291" s="273">
        <v>4</v>
      </c>
      <c r="E291" s="273">
        <v>1</v>
      </c>
      <c r="F291" s="275">
        <v>1</v>
      </c>
      <c r="G291" s="274" t="s">
        <v>199</v>
      </c>
      <c r="H291" s="319">
        <v>258</v>
      </c>
      <c r="I291" s="279">
        <v>0</v>
      </c>
      <c r="J291" s="279">
        <v>0</v>
      </c>
      <c r="K291" s="279">
        <v>0</v>
      </c>
      <c r="L291" s="279">
        <v>0</v>
      </c>
    </row>
    <row r="292" spans="1:12" ht="25.5" hidden="1" customHeight="1">
      <c r="A292" s="267">
        <v>3</v>
      </c>
      <c r="B292" s="265">
        <v>2</v>
      </c>
      <c r="C292" s="265">
        <v>2</v>
      </c>
      <c r="D292" s="265">
        <v>4</v>
      </c>
      <c r="E292" s="265">
        <v>1</v>
      </c>
      <c r="F292" s="268">
        <v>2</v>
      </c>
      <c r="G292" s="276" t="s">
        <v>200</v>
      </c>
      <c r="H292" s="319">
        <v>259</v>
      </c>
      <c r="I292" s="279">
        <v>0</v>
      </c>
      <c r="J292" s="279">
        <v>0</v>
      </c>
      <c r="K292" s="279">
        <v>0</v>
      </c>
      <c r="L292" s="279">
        <v>0</v>
      </c>
    </row>
    <row r="293" spans="1:12" hidden="1">
      <c r="A293" s="272">
        <v>3</v>
      </c>
      <c r="B293" s="273">
        <v>2</v>
      </c>
      <c r="C293" s="273">
        <v>2</v>
      </c>
      <c r="D293" s="273">
        <v>5</v>
      </c>
      <c r="E293" s="273"/>
      <c r="F293" s="275"/>
      <c r="G293" s="274" t="s">
        <v>201</v>
      </c>
      <c r="H293" s="319">
        <v>260</v>
      </c>
      <c r="I293" s="261">
        <f t="shared" ref="I293:L294" si="26">I294</f>
        <v>0</v>
      </c>
      <c r="J293" s="302">
        <f t="shared" si="26"/>
        <v>0</v>
      </c>
      <c r="K293" s="262">
        <f t="shared" si="26"/>
        <v>0</v>
      </c>
      <c r="L293" s="262">
        <f t="shared" si="26"/>
        <v>0</v>
      </c>
    </row>
    <row r="294" spans="1:12" hidden="1">
      <c r="A294" s="272">
        <v>3</v>
      </c>
      <c r="B294" s="273">
        <v>2</v>
      </c>
      <c r="C294" s="273">
        <v>2</v>
      </c>
      <c r="D294" s="273">
        <v>5</v>
      </c>
      <c r="E294" s="273">
        <v>1</v>
      </c>
      <c r="F294" s="275"/>
      <c r="G294" s="274" t="s">
        <v>201</v>
      </c>
      <c r="H294" s="319">
        <v>261</v>
      </c>
      <c r="I294" s="261">
        <f t="shared" si="26"/>
        <v>0</v>
      </c>
      <c r="J294" s="302">
        <f t="shared" si="26"/>
        <v>0</v>
      </c>
      <c r="K294" s="262">
        <f t="shared" si="26"/>
        <v>0</v>
      </c>
      <c r="L294" s="262">
        <f t="shared" si="26"/>
        <v>0</v>
      </c>
    </row>
    <row r="295" spans="1:12" hidden="1">
      <c r="A295" s="272">
        <v>3</v>
      </c>
      <c r="B295" s="273">
        <v>2</v>
      </c>
      <c r="C295" s="273">
        <v>2</v>
      </c>
      <c r="D295" s="273">
        <v>5</v>
      </c>
      <c r="E295" s="273">
        <v>1</v>
      </c>
      <c r="F295" s="275">
        <v>1</v>
      </c>
      <c r="G295" s="274" t="s">
        <v>201</v>
      </c>
      <c r="H295" s="319">
        <v>262</v>
      </c>
      <c r="I295" s="279">
        <v>0</v>
      </c>
      <c r="J295" s="279">
        <v>0</v>
      </c>
      <c r="K295" s="279">
        <v>0</v>
      </c>
      <c r="L295" s="279">
        <v>0</v>
      </c>
    </row>
    <row r="296" spans="1:12" hidden="1">
      <c r="A296" s="272">
        <v>3</v>
      </c>
      <c r="B296" s="273">
        <v>2</v>
      </c>
      <c r="C296" s="273">
        <v>2</v>
      </c>
      <c r="D296" s="273">
        <v>6</v>
      </c>
      <c r="E296" s="273"/>
      <c r="F296" s="275"/>
      <c r="G296" s="274" t="s">
        <v>184</v>
      </c>
      <c r="H296" s="319">
        <v>263</v>
      </c>
      <c r="I296" s="261">
        <f t="shared" ref="I296:L297" si="27">I297</f>
        <v>0</v>
      </c>
      <c r="J296" s="338">
        <f t="shared" si="27"/>
        <v>0</v>
      </c>
      <c r="K296" s="262">
        <f t="shared" si="27"/>
        <v>0</v>
      </c>
      <c r="L296" s="262">
        <f t="shared" si="27"/>
        <v>0</v>
      </c>
    </row>
    <row r="297" spans="1:12" hidden="1">
      <c r="A297" s="272">
        <v>3</v>
      </c>
      <c r="B297" s="273">
        <v>2</v>
      </c>
      <c r="C297" s="273">
        <v>2</v>
      </c>
      <c r="D297" s="273">
        <v>6</v>
      </c>
      <c r="E297" s="273">
        <v>1</v>
      </c>
      <c r="F297" s="275"/>
      <c r="G297" s="274" t="s">
        <v>184</v>
      </c>
      <c r="H297" s="319">
        <v>264</v>
      </c>
      <c r="I297" s="261">
        <f t="shared" si="27"/>
        <v>0</v>
      </c>
      <c r="J297" s="338">
        <f t="shared" si="27"/>
        <v>0</v>
      </c>
      <c r="K297" s="262">
        <f t="shared" si="27"/>
        <v>0</v>
      </c>
      <c r="L297" s="262">
        <f t="shared" si="27"/>
        <v>0</v>
      </c>
    </row>
    <row r="298" spans="1:12" hidden="1">
      <c r="A298" s="272">
        <v>3</v>
      </c>
      <c r="B298" s="294">
        <v>2</v>
      </c>
      <c r="C298" s="294">
        <v>2</v>
      </c>
      <c r="D298" s="273">
        <v>6</v>
      </c>
      <c r="E298" s="294">
        <v>1</v>
      </c>
      <c r="F298" s="295">
        <v>1</v>
      </c>
      <c r="G298" s="296" t="s">
        <v>184</v>
      </c>
      <c r="H298" s="319">
        <v>265</v>
      </c>
      <c r="I298" s="279">
        <v>0</v>
      </c>
      <c r="J298" s="279">
        <v>0</v>
      </c>
      <c r="K298" s="279">
        <v>0</v>
      </c>
      <c r="L298" s="279">
        <v>0</v>
      </c>
    </row>
    <row r="299" spans="1:12" hidden="1">
      <c r="A299" s="276">
        <v>3</v>
      </c>
      <c r="B299" s="272">
        <v>2</v>
      </c>
      <c r="C299" s="273">
        <v>2</v>
      </c>
      <c r="D299" s="273">
        <v>7</v>
      </c>
      <c r="E299" s="273"/>
      <c r="F299" s="275"/>
      <c r="G299" s="274" t="s">
        <v>185</v>
      </c>
      <c r="H299" s="319">
        <v>266</v>
      </c>
      <c r="I299" s="261">
        <f>I300</f>
        <v>0</v>
      </c>
      <c r="J299" s="338">
        <f>J300</f>
        <v>0</v>
      </c>
      <c r="K299" s="262">
        <f>K300</f>
        <v>0</v>
      </c>
      <c r="L299" s="262">
        <f>L300</f>
        <v>0</v>
      </c>
    </row>
    <row r="300" spans="1:12" hidden="1">
      <c r="A300" s="276">
        <v>3</v>
      </c>
      <c r="B300" s="272">
        <v>2</v>
      </c>
      <c r="C300" s="273">
        <v>2</v>
      </c>
      <c r="D300" s="273">
        <v>7</v>
      </c>
      <c r="E300" s="273">
        <v>1</v>
      </c>
      <c r="F300" s="275"/>
      <c r="G300" s="274" t="s">
        <v>185</v>
      </c>
      <c r="H300" s="319">
        <v>267</v>
      </c>
      <c r="I300" s="261">
        <f>I301+I302</f>
        <v>0</v>
      </c>
      <c r="J300" s="261">
        <f>J301+J302</f>
        <v>0</v>
      </c>
      <c r="K300" s="261">
        <f>K301+K302</f>
        <v>0</v>
      </c>
      <c r="L300" s="261">
        <f>L301+L302</f>
        <v>0</v>
      </c>
    </row>
    <row r="301" spans="1:12" ht="25.5" hidden="1" customHeight="1">
      <c r="A301" s="276">
        <v>3</v>
      </c>
      <c r="B301" s="272">
        <v>2</v>
      </c>
      <c r="C301" s="272">
        <v>2</v>
      </c>
      <c r="D301" s="273">
        <v>7</v>
      </c>
      <c r="E301" s="273">
        <v>1</v>
      </c>
      <c r="F301" s="275">
        <v>1</v>
      </c>
      <c r="G301" s="274" t="s">
        <v>186</v>
      </c>
      <c r="H301" s="319">
        <v>268</v>
      </c>
      <c r="I301" s="279">
        <v>0</v>
      </c>
      <c r="J301" s="279">
        <v>0</v>
      </c>
      <c r="K301" s="279">
        <v>0</v>
      </c>
      <c r="L301" s="279">
        <v>0</v>
      </c>
    </row>
    <row r="302" spans="1:12" ht="25.5" hidden="1" customHeight="1">
      <c r="A302" s="276">
        <v>3</v>
      </c>
      <c r="B302" s="272">
        <v>2</v>
      </c>
      <c r="C302" s="272">
        <v>2</v>
      </c>
      <c r="D302" s="273">
        <v>7</v>
      </c>
      <c r="E302" s="273">
        <v>1</v>
      </c>
      <c r="F302" s="275">
        <v>2</v>
      </c>
      <c r="G302" s="274" t="s">
        <v>187</v>
      </c>
      <c r="H302" s="319">
        <v>269</v>
      </c>
      <c r="I302" s="279">
        <v>0</v>
      </c>
      <c r="J302" s="279">
        <v>0</v>
      </c>
      <c r="K302" s="279">
        <v>0</v>
      </c>
      <c r="L302" s="279">
        <v>0</v>
      </c>
    </row>
    <row r="303" spans="1:12" ht="25.5" hidden="1" customHeight="1">
      <c r="A303" s="280">
        <v>3</v>
      </c>
      <c r="B303" s="280">
        <v>3</v>
      </c>
      <c r="C303" s="257"/>
      <c r="D303" s="258"/>
      <c r="E303" s="258"/>
      <c r="F303" s="260"/>
      <c r="G303" s="259" t="s">
        <v>202</v>
      </c>
      <c r="H303" s="319">
        <v>270</v>
      </c>
      <c r="I303" s="261">
        <f>SUM(I304+I336)</f>
        <v>0</v>
      </c>
      <c r="J303" s="338">
        <f>SUM(J304+J336)</f>
        <v>0</v>
      </c>
      <c r="K303" s="262">
        <f>SUM(K304+K336)</f>
        <v>0</v>
      </c>
      <c r="L303" s="262">
        <f>SUM(L304+L336)</f>
        <v>0</v>
      </c>
    </row>
    <row r="304" spans="1:12" ht="38.25" hidden="1" customHeight="1">
      <c r="A304" s="276">
        <v>3</v>
      </c>
      <c r="B304" s="276">
        <v>3</v>
      </c>
      <c r="C304" s="272">
        <v>1</v>
      </c>
      <c r="D304" s="273"/>
      <c r="E304" s="273"/>
      <c r="F304" s="275"/>
      <c r="G304" s="274" t="s">
        <v>203</v>
      </c>
      <c r="H304" s="319">
        <v>271</v>
      </c>
      <c r="I304" s="261">
        <f>SUM(I305+I314+I318+I322+I326+I329+I332)</f>
        <v>0</v>
      </c>
      <c r="J304" s="338">
        <f>SUM(J305+J314+J318+J322+J326+J329+J332)</f>
        <v>0</v>
      </c>
      <c r="K304" s="262">
        <f>SUM(K305+K314+K318+K322+K326+K329+K332)</f>
        <v>0</v>
      </c>
      <c r="L304" s="262">
        <f>SUM(L305+L314+L318+L322+L326+L329+L332)</f>
        <v>0</v>
      </c>
    </row>
    <row r="305" spans="1:12" hidden="1">
      <c r="A305" s="276">
        <v>3</v>
      </c>
      <c r="B305" s="276">
        <v>3</v>
      </c>
      <c r="C305" s="272">
        <v>1</v>
      </c>
      <c r="D305" s="273">
        <v>1</v>
      </c>
      <c r="E305" s="273"/>
      <c r="F305" s="275"/>
      <c r="G305" s="274" t="s">
        <v>189</v>
      </c>
      <c r="H305" s="319">
        <v>272</v>
      </c>
      <c r="I305" s="261">
        <f>SUM(I306+I308+I311)</f>
        <v>0</v>
      </c>
      <c r="J305" s="261">
        <f>SUM(J306+J308+J311)</f>
        <v>0</v>
      </c>
      <c r="K305" s="261">
        <f>SUM(K306+K308+K311)</f>
        <v>0</v>
      </c>
      <c r="L305" s="261">
        <f>SUM(L306+L308+L311)</f>
        <v>0</v>
      </c>
    </row>
    <row r="306" spans="1:12" hidden="1">
      <c r="A306" s="276">
        <v>3</v>
      </c>
      <c r="B306" s="276">
        <v>3</v>
      </c>
      <c r="C306" s="272">
        <v>1</v>
      </c>
      <c r="D306" s="273">
        <v>1</v>
      </c>
      <c r="E306" s="273">
        <v>1</v>
      </c>
      <c r="F306" s="275"/>
      <c r="G306" s="274" t="s">
        <v>167</v>
      </c>
      <c r="H306" s="319">
        <v>273</v>
      </c>
      <c r="I306" s="261">
        <f>SUM(I307:I307)</f>
        <v>0</v>
      </c>
      <c r="J306" s="338">
        <f>SUM(J307:J307)</f>
        <v>0</v>
      </c>
      <c r="K306" s="262">
        <f>SUM(K307:K307)</f>
        <v>0</v>
      </c>
      <c r="L306" s="262">
        <f>SUM(L307:L307)</f>
        <v>0</v>
      </c>
    </row>
    <row r="307" spans="1:12" hidden="1">
      <c r="A307" s="276">
        <v>3</v>
      </c>
      <c r="B307" s="276">
        <v>3</v>
      </c>
      <c r="C307" s="272">
        <v>1</v>
      </c>
      <c r="D307" s="273">
        <v>1</v>
      </c>
      <c r="E307" s="273">
        <v>1</v>
      </c>
      <c r="F307" s="275">
        <v>1</v>
      </c>
      <c r="G307" s="274" t="s">
        <v>167</v>
      </c>
      <c r="H307" s="319">
        <v>274</v>
      </c>
      <c r="I307" s="279">
        <v>0</v>
      </c>
      <c r="J307" s="279">
        <v>0</v>
      </c>
      <c r="K307" s="279">
        <v>0</v>
      </c>
      <c r="L307" s="279">
        <v>0</v>
      </c>
    </row>
    <row r="308" spans="1:12" hidden="1">
      <c r="A308" s="276">
        <v>3</v>
      </c>
      <c r="B308" s="276">
        <v>3</v>
      </c>
      <c r="C308" s="272">
        <v>1</v>
      </c>
      <c r="D308" s="273">
        <v>1</v>
      </c>
      <c r="E308" s="273">
        <v>2</v>
      </c>
      <c r="F308" s="275"/>
      <c r="G308" s="274" t="s">
        <v>190</v>
      </c>
      <c r="H308" s="319">
        <v>275</v>
      </c>
      <c r="I308" s="261">
        <f>SUM(I309:I310)</f>
        <v>0</v>
      </c>
      <c r="J308" s="261">
        <f>SUM(J309:J310)</f>
        <v>0</v>
      </c>
      <c r="K308" s="261">
        <f>SUM(K309:K310)</f>
        <v>0</v>
      </c>
      <c r="L308" s="261">
        <f>SUM(L309:L310)</f>
        <v>0</v>
      </c>
    </row>
    <row r="309" spans="1:12" hidden="1">
      <c r="A309" s="276">
        <v>3</v>
      </c>
      <c r="B309" s="276">
        <v>3</v>
      </c>
      <c r="C309" s="272">
        <v>1</v>
      </c>
      <c r="D309" s="273">
        <v>1</v>
      </c>
      <c r="E309" s="273">
        <v>2</v>
      </c>
      <c r="F309" s="275">
        <v>1</v>
      </c>
      <c r="G309" s="274" t="s">
        <v>169</v>
      </c>
      <c r="H309" s="319">
        <v>276</v>
      </c>
      <c r="I309" s="279">
        <v>0</v>
      </c>
      <c r="J309" s="279">
        <v>0</v>
      </c>
      <c r="K309" s="279">
        <v>0</v>
      </c>
      <c r="L309" s="279">
        <v>0</v>
      </c>
    </row>
    <row r="310" spans="1:12" hidden="1">
      <c r="A310" s="276">
        <v>3</v>
      </c>
      <c r="B310" s="276">
        <v>3</v>
      </c>
      <c r="C310" s="272">
        <v>1</v>
      </c>
      <c r="D310" s="273">
        <v>1</v>
      </c>
      <c r="E310" s="273">
        <v>2</v>
      </c>
      <c r="F310" s="275">
        <v>2</v>
      </c>
      <c r="G310" s="274" t="s">
        <v>170</v>
      </c>
      <c r="H310" s="319">
        <v>277</v>
      </c>
      <c r="I310" s="279">
        <v>0</v>
      </c>
      <c r="J310" s="279">
        <v>0</v>
      </c>
      <c r="K310" s="279">
        <v>0</v>
      </c>
      <c r="L310" s="279">
        <v>0</v>
      </c>
    </row>
    <row r="311" spans="1:12" hidden="1">
      <c r="A311" s="276">
        <v>3</v>
      </c>
      <c r="B311" s="276">
        <v>3</v>
      </c>
      <c r="C311" s="272">
        <v>1</v>
      </c>
      <c r="D311" s="273">
        <v>1</v>
      </c>
      <c r="E311" s="273">
        <v>3</v>
      </c>
      <c r="F311" s="275"/>
      <c r="G311" s="274" t="s">
        <v>171</v>
      </c>
      <c r="H311" s="319">
        <v>278</v>
      </c>
      <c r="I311" s="261">
        <f>SUM(I312:I313)</f>
        <v>0</v>
      </c>
      <c r="J311" s="261">
        <f>SUM(J312:J313)</f>
        <v>0</v>
      </c>
      <c r="K311" s="261">
        <f>SUM(K312:K313)</f>
        <v>0</v>
      </c>
      <c r="L311" s="261">
        <f>SUM(L312:L313)</f>
        <v>0</v>
      </c>
    </row>
    <row r="312" spans="1:12" hidden="1">
      <c r="A312" s="276">
        <v>3</v>
      </c>
      <c r="B312" s="276">
        <v>3</v>
      </c>
      <c r="C312" s="272">
        <v>1</v>
      </c>
      <c r="D312" s="273">
        <v>1</v>
      </c>
      <c r="E312" s="273">
        <v>3</v>
      </c>
      <c r="F312" s="275">
        <v>1</v>
      </c>
      <c r="G312" s="274" t="s">
        <v>172</v>
      </c>
      <c r="H312" s="319">
        <v>279</v>
      </c>
      <c r="I312" s="279">
        <v>0</v>
      </c>
      <c r="J312" s="279">
        <v>0</v>
      </c>
      <c r="K312" s="279">
        <v>0</v>
      </c>
      <c r="L312" s="279">
        <v>0</v>
      </c>
    </row>
    <row r="313" spans="1:12" hidden="1">
      <c r="A313" s="276">
        <v>3</v>
      </c>
      <c r="B313" s="276">
        <v>3</v>
      </c>
      <c r="C313" s="272">
        <v>1</v>
      </c>
      <c r="D313" s="273">
        <v>1</v>
      </c>
      <c r="E313" s="273">
        <v>3</v>
      </c>
      <c r="F313" s="275">
        <v>2</v>
      </c>
      <c r="G313" s="274" t="s">
        <v>191</v>
      </c>
      <c r="H313" s="319">
        <v>280</v>
      </c>
      <c r="I313" s="279">
        <v>0</v>
      </c>
      <c r="J313" s="279">
        <v>0</v>
      </c>
      <c r="K313" s="279">
        <v>0</v>
      </c>
      <c r="L313" s="279">
        <v>0</v>
      </c>
    </row>
    <row r="314" spans="1:12" hidden="1">
      <c r="A314" s="292">
        <v>3</v>
      </c>
      <c r="B314" s="267">
        <v>3</v>
      </c>
      <c r="C314" s="272">
        <v>1</v>
      </c>
      <c r="D314" s="273">
        <v>2</v>
      </c>
      <c r="E314" s="273"/>
      <c r="F314" s="275"/>
      <c r="G314" s="274" t="s">
        <v>204</v>
      </c>
      <c r="H314" s="319">
        <v>281</v>
      </c>
      <c r="I314" s="261">
        <f>I315</f>
        <v>0</v>
      </c>
      <c r="J314" s="338">
        <f>J315</f>
        <v>0</v>
      </c>
      <c r="K314" s="262">
        <f>K315</f>
        <v>0</v>
      </c>
      <c r="L314" s="262">
        <f>L315</f>
        <v>0</v>
      </c>
    </row>
    <row r="315" spans="1:12" hidden="1">
      <c r="A315" s="292">
        <v>3</v>
      </c>
      <c r="B315" s="292">
        <v>3</v>
      </c>
      <c r="C315" s="267">
        <v>1</v>
      </c>
      <c r="D315" s="265">
        <v>2</v>
      </c>
      <c r="E315" s="265">
        <v>1</v>
      </c>
      <c r="F315" s="268"/>
      <c r="G315" s="274" t="s">
        <v>204</v>
      </c>
      <c r="H315" s="319">
        <v>282</v>
      </c>
      <c r="I315" s="282">
        <f>SUM(I316:I317)</f>
        <v>0</v>
      </c>
      <c r="J315" s="339">
        <f>SUM(J316:J317)</f>
        <v>0</v>
      </c>
      <c r="K315" s="283">
        <f>SUM(K316:K317)</f>
        <v>0</v>
      </c>
      <c r="L315" s="283">
        <f>SUM(L316:L317)</f>
        <v>0</v>
      </c>
    </row>
    <row r="316" spans="1:12" ht="25.5" hidden="1" customHeight="1">
      <c r="A316" s="276">
        <v>3</v>
      </c>
      <c r="B316" s="276">
        <v>3</v>
      </c>
      <c r="C316" s="272">
        <v>1</v>
      </c>
      <c r="D316" s="273">
        <v>2</v>
      </c>
      <c r="E316" s="273">
        <v>1</v>
      </c>
      <c r="F316" s="275">
        <v>1</v>
      </c>
      <c r="G316" s="274" t="s">
        <v>205</v>
      </c>
      <c r="H316" s="319">
        <v>283</v>
      </c>
      <c r="I316" s="279">
        <v>0</v>
      </c>
      <c r="J316" s="279">
        <v>0</v>
      </c>
      <c r="K316" s="279">
        <v>0</v>
      </c>
      <c r="L316" s="279">
        <v>0</v>
      </c>
    </row>
    <row r="317" spans="1:12" hidden="1">
      <c r="A317" s="284">
        <v>3</v>
      </c>
      <c r="B317" s="322">
        <v>3</v>
      </c>
      <c r="C317" s="293">
        <v>1</v>
      </c>
      <c r="D317" s="294">
        <v>2</v>
      </c>
      <c r="E317" s="294">
        <v>1</v>
      </c>
      <c r="F317" s="295">
        <v>2</v>
      </c>
      <c r="G317" s="296" t="s">
        <v>206</v>
      </c>
      <c r="H317" s="319">
        <v>284</v>
      </c>
      <c r="I317" s="279">
        <v>0</v>
      </c>
      <c r="J317" s="279">
        <v>0</v>
      </c>
      <c r="K317" s="279">
        <v>0</v>
      </c>
      <c r="L317" s="279">
        <v>0</v>
      </c>
    </row>
    <row r="318" spans="1:12" ht="25.5" hidden="1" customHeight="1">
      <c r="A318" s="272">
        <v>3</v>
      </c>
      <c r="B318" s="274">
        <v>3</v>
      </c>
      <c r="C318" s="272">
        <v>1</v>
      </c>
      <c r="D318" s="273">
        <v>3</v>
      </c>
      <c r="E318" s="273"/>
      <c r="F318" s="275"/>
      <c r="G318" s="274" t="s">
        <v>207</v>
      </c>
      <c r="H318" s="319">
        <v>285</v>
      </c>
      <c r="I318" s="261">
        <f>I319</f>
        <v>0</v>
      </c>
      <c r="J318" s="338">
        <f>J319</f>
        <v>0</v>
      </c>
      <c r="K318" s="262">
        <f>K319</f>
        <v>0</v>
      </c>
      <c r="L318" s="262">
        <f>L319</f>
        <v>0</v>
      </c>
    </row>
    <row r="319" spans="1:12" ht="25.5" hidden="1" customHeight="1">
      <c r="A319" s="272">
        <v>3</v>
      </c>
      <c r="B319" s="296">
        <v>3</v>
      </c>
      <c r="C319" s="293">
        <v>1</v>
      </c>
      <c r="D319" s="294">
        <v>3</v>
      </c>
      <c r="E319" s="294">
        <v>1</v>
      </c>
      <c r="F319" s="295"/>
      <c r="G319" s="274" t="s">
        <v>207</v>
      </c>
      <c r="H319" s="319">
        <v>286</v>
      </c>
      <c r="I319" s="262">
        <f>I320+I321</f>
        <v>0</v>
      </c>
      <c r="J319" s="262">
        <f>J320+J321</f>
        <v>0</v>
      </c>
      <c r="K319" s="262">
        <f>K320+K321</f>
        <v>0</v>
      </c>
      <c r="L319" s="262">
        <f>L320+L321</f>
        <v>0</v>
      </c>
    </row>
    <row r="320" spans="1:12" ht="25.5" hidden="1" customHeight="1">
      <c r="A320" s="272">
        <v>3</v>
      </c>
      <c r="B320" s="274">
        <v>3</v>
      </c>
      <c r="C320" s="272">
        <v>1</v>
      </c>
      <c r="D320" s="273">
        <v>3</v>
      </c>
      <c r="E320" s="273">
        <v>1</v>
      </c>
      <c r="F320" s="275">
        <v>1</v>
      </c>
      <c r="G320" s="274" t="s">
        <v>208</v>
      </c>
      <c r="H320" s="319">
        <v>287</v>
      </c>
      <c r="I320" s="327">
        <v>0</v>
      </c>
      <c r="J320" s="327">
        <v>0</v>
      </c>
      <c r="K320" s="327">
        <v>0</v>
      </c>
      <c r="L320" s="326">
        <v>0</v>
      </c>
    </row>
    <row r="321" spans="1:12" ht="25.5" hidden="1" customHeight="1">
      <c r="A321" s="272">
        <v>3</v>
      </c>
      <c r="B321" s="274">
        <v>3</v>
      </c>
      <c r="C321" s="272">
        <v>1</v>
      </c>
      <c r="D321" s="273">
        <v>3</v>
      </c>
      <c r="E321" s="273">
        <v>1</v>
      </c>
      <c r="F321" s="275">
        <v>2</v>
      </c>
      <c r="G321" s="274" t="s">
        <v>209</v>
      </c>
      <c r="H321" s="319">
        <v>288</v>
      </c>
      <c r="I321" s="279">
        <v>0</v>
      </c>
      <c r="J321" s="279">
        <v>0</v>
      </c>
      <c r="K321" s="279">
        <v>0</v>
      </c>
      <c r="L321" s="279">
        <v>0</v>
      </c>
    </row>
    <row r="322" spans="1:12" hidden="1">
      <c r="A322" s="272">
        <v>3</v>
      </c>
      <c r="B322" s="274">
        <v>3</v>
      </c>
      <c r="C322" s="272">
        <v>1</v>
      </c>
      <c r="D322" s="273">
        <v>4</v>
      </c>
      <c r="E322" s="273"/>
      <c r="F322" s="275"/>
      <c r="G322" s="274" t="s">
        <v>210</v>
      </c>
      <c r="H322" s="319">
        <v>289</v>
      </c>
      <c r="I322" s="261">
        <f>I323</f>
        <v>0</v>
      </c>
      <c r="J322" s="338">
        <f>J323</f>
        <v>0</v>
      </c>
      <c r="K322" s="262">
        <f>K323</f>
        <v>0</v>
      </c>
      <c r="L322" s="262">
        <f>L323</f>
        <v>0</v>
      </c>
    </row>
    <row r="323" spans="1:12" hidden="1">
      <c r="A323" s="276">
        <v>3</v>
      </c>
      <c r="B323" s="272">
        <v>3</v>
      </c>
      <c r="C323" s="273">
        <v>1</v>
      </c>
      <c r="D323" s="273">
        <v>4</v>
      </c>
      <c r="E323" s="273">
        <v>1</v>
      </c>
      <c r="F323" s="275"/>
      <c r="G323" s="274" t="s">
        <v>210</v>
      </c>
      <c r="H323" s="319">
        <v>290</v>
      </c>
      <c r="I323" s="261">
        <f>SUM(I324:I325)</f>
        <v>0</v>
      </c>
      <c r="J323" s="261">
        <f>SUM(J324:J325)</f>
        <v>0</v>
      </c>
      <c r="K323" s="261">
        <f>SUM(K324:K325)</f>
        <v>0</v>
      </c>
      <c r="L323" s="261">
        <f>SUM(L324:L325)</f>
        <v>0</v>
      </c>
    </row>
    <row r="324" spans="1:12" hidden="1">
      <c r="A324" s="276">
        <v>3</v>
      </c>
      <c r="B324" s="272">
        <v>3</v>
      </c>
      <c r="C324" s="273">
        <v>1</v>
      </c>
      <c r="D324" s="273">
        <v>4</v>
      </c>
      <c r="E324" s="273">
        <v>1</v>
      </c>
      <c r="F324" s="275">
        <v>1</v>
      </c>
      <c r="G324" s="274" t="s">
        <v>211</v>
      </c>
      <c r="H324" s="319">
        <v>291</v>
      </c>
      <c r="I324" s="278">
        <v>0</v>
      </c>
      <c r="J324" s="279">
        <v>0</v>
      </c>
      <c r="K324" s="279">
        <v>0</v>
      </c>
      <c r="L324" s="278">
        <v>0</v>
      </c>
    </row>
    <row r="325" spans="1:12" hidden="1">
      <c r="A325" s="272">
        <v>3</v>
      </c>
      <c r="B325" s="273">
        <v>3</v>
      </c>
      <c r="C325" s="273">
        <v>1</v>
      </c>
      <c r="D325" s="273">
        <v>4</v>
      </c>
      <c r="E325" s="273">
        <v>1</v>
      </c>
      <c r="F325" s="275">
        <v>2</v>
      </c>
      <c r="G325" s="274" t="s">
        <v>212</v>
      </c>
      <c r="H325" s="319">
        <v>292</v>
      </c>
      <c r="I325" s="279">
        <v>0</v>
      </c>
      <c r="J325" s="327">
        <v>0</v>
      </c>
      <c r="K325" s="327">
        <v>0</v>
      </c>
      <c r="L325" s="326">
        <v>0</v>
      </c>
    </row>
    <row r="326" spans="1:12" hidden="1">
      <c r="A326" s="272">
        <v>3</v>
      </c>
      <c r="B326" s="273">
        <v>3</v>
      </c>
      <c r="C326" s="273">
        <v>1</v>
      </c>
      <c r="D326" s="273">
        <v>5</v>
      </c>
      <c r="E326" s="273"/>
      <c r="F326" s="275"/>
      <c r="G326" s="274" t="s">
        <v>213</v>
      </c>
      <c r="H326" s="319">
        <v>293</v>
      </c>
      <c r="I326" s="283">
        <f t="shared" ref="I326:L327" si="28">I327</f>
        <v>0</v>
      </c>
      <c r="J326" s="338">
        <f t="shared" si="28"/>
        <v>0</v>
      </c>
      <c r="K326" s="262">
        <f t="shared" si="28"/>
        <v>0</v>
      </c>
      <c r="L326" s="262">
        <f t="shared" si="28"/>
        <v>0</v>
      </c>
    </row>
    <row r="327" spans="1:12" hidden="1">
      <c r="A327" s="267">
        <v>3</v>
      </c>
      <c r="B327" s="294">
        <v>3</v>
      </c>
      <c r="C327" s="294">
        <v>1</v>
      </c>
      <c r="D327" s="294">
        <v>5</v>
      </c>
      <c r="E327" s="294">
        <v>1</v>
      </c>
      <c r="F327" s="295"/>
      <c r="G327" s="274" t="s">
        <v>213</v>
      </c>
      <c r="H327" s="319">
        <v>294</v>
      </c>
      <c r="I327" s="262">
        <f t="shared" si="28"/>
        <v>0</v>
      </c>
      <c r="J327" s="339">
        <f t="shared" si="28"/>
        <v>0</v>
      </c>
      <c r="K327" s="283">
        <f t="shared" si="28"/>
        <v>0</v>
      </c>
      <c r="L327" s="283">
        <f t="shared" si="28"/>
        <v>0</v>
      </c>
    </row>
    <row r="328" spans="1:12" hidden="1">
      <c r="A328" s="272">
        <v>3</v>
      </c>
      <c r="B328" s="273">
        <v>3</v>
      </c>
      <c r="C328" s="273">
        <v>1</v>
      </c>
      <c r="D328" s="273">
        <v>5</v>
      </c>
      <c r="E328" s="273">
        <v>1</v>
      </c>
      <c r="F328" s="275">
        <v>1</v>
      </c>
      <c r="G328" s="274" t="s">
        <v>214</v>
      </c>
      <c r="H328" s="319">
        <v>295</v>
      </c>
      <c r="I328" s="279">
        <v>0</v>
      </c>
      <c r="J328" s="327">
        <v>0</v>
      </c>
      <c r="K328" s="327">
        <v>0</v>
      </c>
      <c r="L328" s="326">
        <v>0</v>
      </c>
    </row>
    <row r="329" spans="1:12" hidden="1">
      <c r="A329" s="272">
        <v>3</v>
      </c>
      <c r="B329" s="273">
        <v>3</v>
      </c>
      <c r="C329" s="273">
        <v>1</v>
      </c>
      <c r="D329" s="273">
        <v>6</v>
      </c>
      <c r="E329" s="273"/>
      <c r="F329" s="275"/>
      <c r="G329" s="274" t="s">
        <v>184</v>
      </c>
      <c r="H329" s="319">
        <v>296</v>
      </c>
      <c r="I329" s="262">
        <f t="shared" ref="I329:L330" si="29">I330</f>
        <v>0</v>
      </c>
      <c r="J329" s="338">
        <f t="shared" si="29"/>
        <v>0</v>
      </c>
      <c r="K329" s="262">
        <f t="shared" si="29"/>
        <v>0</v>
      </c>
      <c r="L329" s="262">
        <f t="shared" si="29"/>
        <v>0</v>
      </c>
    </row>
    <row r="330" spans="1:12" hidden="1">
      <c r="A330" s="272">
        <v>3</v>
      </c>
      <c r="B330" s="273">
        <v>3</v>
      </c>
      <c r="C330" s="273">
        <v>1</v>
      </c>
      <c r="D330" s="273">
        <v>6</v>
      </c>
      <c r="E330" s="273">
        <v>1</v>
      </c>
      <c r="F330" s="275"/>
      <c r="G330" s="274" t="s">
        <v>184</v>
      </c>
      <c r="H330" s="319">
        <v>297</v>
      </c>
      <c r="I330" s="261">
        <f t="shared" si="29"/>
        <v>0</v>
      </c>
      <c r="J330" s="338">
        <f t="shared" si="29"/>
        <v>0</v>
      </c>
      <c r="K330" s="262">
        <f t="shared" si="29"/>
        <v>0</v>
      </c>
      <c r="L330" s="262">
        <f t="shared" si="29"/>
        <v>0</v>
      </c>
    </row>
    <row r="331" spans="1:12" hidden="1">
      <c r="A331" s="272">
        <v>3</v>
      </c>
      <c r="B331" s="273">
        <v>3</v>
      </c>
      <c r="C331" s="273">
        <v>1</v>
      </c>
      <c r="D331" s="273">
        <v>6</v>
      </c>
      <c r="E331" s="273">
        <v>1</v>
      </c>
      <c r="F331" s="275">
        <v>1</v>
      </c>
      <c r="G331" s="274" t="s">
        <v>184</v>
      </c>
      <c r="H331" s="319">
        <v>298</v>
      </c>
      <c r="I331" s="327">
        <v>0</v>
      </c>
      <c r="J331" s="327">
        <v>0</v>
      </c>
      <c r="K331" s="327">
        <v>0</v>
      </c>
      <c r="L331" s="326">
        <v>0</v>
      </c>
    </row>
    <row r="332" spans="1:12" hidden="1">
      <c r="A332" s="272">
        <v>3</v>
      </c>
      <c r="B332" s="273">
        <v>3</v>
      </c>
      <c r="C332" s="273">
        <v>1</v>
      </c>
      <c r="D332" s="273">
        <v>7</v>
      </c>
      <c r="E332" s="273"/>
      <c r="F332" s="275"/>
      <c r="G332" s="274" t="s">
        <v>215</v>
      </c>
      <c r="H332" s="319">
        <v>299</v>
      </c>
      <c r="I332" s="261">
        <f>I333</f>
        <v>0</v>
      </c>
      <c r="J332" s="338">
        <f>J333</f>
        <v>0</v>
      </c>
      <c r="K332" s="262">
        <f>K333</f>
        <v>0</v>
      </c>
      <c r="L332" s="262">
        <f>L333</f>
        <v>0</v>
      </c>
    </row>
    <row r="333" spans="1:12" hidden="1">
      <c r="A333" s="272">
        <v>3</v>
      </c>
      <c r="B333" s="273">
        <v>3</v>
      </c>
      <c r="C333" s="273">
        <v>1</v>
      </c>
      <c r="D333" s="273">
        <v>7</v>
      </c>
      <c r="E333" s="273">
        <v>1</v>
      </c>
      <c r="F333" s="275"/>
      <c r="G333" s="274" t="s">
        <v>215</v>
      </c>
      <c r="H333" s="319">
        <v>300</v>
      </c>
      <c r="I333" s="261">
        <f>I334+I335</f>
        <v>0</v>
      </c>
      <c r="J333" s="261">
        <f>J334+J335</f>
        <v>0</v>
      </c>
      <c r="K333" s="261">
        <f>K334+K335</f>
        <v>0</v>
      </c>
      <c r="L333" s="261">
        <f>L334+L335</f>
        <v>0</v>
      </c>
    </row>
    <row r="334" spans="1:12" ht="25.5" hidden="1" customHeight="1">
      <c r="A334" s="272">
        <v>3</v>
      </c>
      <c r="B334" s="273">
        <v>3</v>
      </c>
      <c r="C334" s="273">
        <v>1</v>
      </c>
      <c r="D334" s="273">
        <v>7</v>
      </c>
      <c r="E334" s="273">
        <v>1</v>
      </c>
      <c r="F334" s="275">
        <v>1</v>
      </c>
      <c r="G334" s="274" t="s">
        <v>216</v>
      </c>
      <c r="H334" s="319">
        <v>301</v>
      </c>
      <c r="I334" s="327">
        <v>0</v>
      </c>
      <c r="J334" s="327">
        <v>0</v>
      </c>
      <c r="K334" s="327">
        <v>0</v>
      </c>
      <c r="L334" s="326">
        <v>0</v>
      </c>
    </row>
    <row r="335" spans="1:12" ht="25.5" hidden="1" customHeight="1">
      <c r="A335" s="272">
        <v>3</v>
      </c>
      <c r="B335" s="273">
        <v>3</v>
      </c>
      <c r="C335" s="273">
        <v>1</v>
      </c>
      <c r="D335" s="273">
        <v>7</v>
      </c>
      <c r="E335" s="273">
        <v>1</v>
      </c>
      <c r="F335" s="275">
        <v>2</v>
      </c>
      <c r="G335" s="274" t="s">
        <v>217</v>
      </c>
      <c r="H335" s="319">
        <v>302</v>
      </c>
      <c r="I335" s="279">
        <v>0</v>
      </c>
      <c r="J335" s="279">
        <v>0</v>
      </c>
      <c r="K335" s="279">
        <v>0</v>
      </c>
      <c r="L335" s="279">
        <v>0</v>
      </c>
    </row>
    <row r="336" spans="1:12" ht="38.25" hidden="1" customHeight="1">
      <c r="A336" s="272">
        <v>3</v>
      </c>
      <c r="B336" s="273">
        <v>3</v>
      </c>
      <c r="C336" s="273">
        <v>2</v>
      </c>
      <c r="D336" s="273"/>
      <c r="E336" s="273"/>
      <c r="F336" s="275"/>
      <c r="G336" s="274" t="s">
        <v>218</v>
      </c>
      <c r="H336" s="319">
        <v>303</v>
      </c>
      <c r="I336" s="261">
        <f>SUM(I337+I346+I350+I354+I358+I361+I364)</f>
        <v>0</v>
      </c>
      <c r="J336" s="338">
        <f>SUM(J337+J346+J350+J354+J358+J361+J364)</f>
        <v>0</v>
      </c>
      <c r="K336" s="262">
        <f>SUM(K337+K346+K350+K354+K358+K361+K364)</f>
        <v>0</v>
      </c>
      <c r="L336" s="262">
        <f>SUM(L337+L346+L350+L354+L358+L361+L364)</f>
        <v>0</v>
      </c>
    </row>
    <row r="337" spans="1:15" hidden="1">
      <c r="A337" s="272">
        <v>3</v>
      </c>
      <c r="B337" s="273">
        <v>3</v>
      </c>
      <c r="C337" s="273">
        <v>2</v>
      </c>
      <c r="D337" s="273">
        <v>1</v>
      </c>
      <c r="E337" s="273"/>
      <c r="F337" s="275"/>
      <c r="G337" s="274" t="s">
        <v>166</v>
      </c>
      <c r="H337" s="319">
        <v>304</v>
      </c>
      <c r="I337" s="261">
        <f>I338</f>
        <v>0</v>
      </c>
      <c r="J337" s="338">
        <f>J338</f>
        <v>0</v>
      </c>
      <c r="K337" s="262">
        <f>K338</f>
        <v>0</v>
      </c>
      <c r="L337" s="262">
        <f>L338</f>
        <v>0</v>
      </c>
    </row>
    <row r="338" spans="1:15" hidden="1">
      <c r="A338" s="276">
        <v>3</v>
      </c>
      <c r="B338" s="272">
        <v>3</v>
      </c>
      <c r="C338" s="273">
        <v>2</v>
      </c>
      <c r="D338" s="274">
        <v>1</v>
      </c>
      <c r="E338" s="272">
        <v>1</v>
      </c>
      <c r="F338" s="275"/>
      <c r="G338" s="274" t="s">
        <v>166</v>
      </c>
      <c r="H338" s="319">
        <v>305</v>
      </c>
      <c r="I338" s="261">
        <f>SUM(I339:I339)</f>
        <v>0</v>
      </c>
      <c r="J338" s="261">
        <f>SUM(J339:J339)</f>
        <v>0</v>
      </c>
      <c r="K338" s="261">
        <f>SUM(K339:K339)</f>
        <v>0</v>
      </c>
      <c r="L338" s="261">
        <f>SUM(L339:L339)</f>
        <v>0</v>
      </c>
      <c r="M338" s="340"/>
      <c r="N338" s="340"/>
      <c r="O338" s="340"/>
    </row>
    <row r="339" spans="1:15" hidden="1">
      <c r="A339" s="276">
        <v>3</v>
      </c>
      <c r="B339" s="272">
        <v>3</v>
      </c>
      <c r="C339" s="273">
        <v>2</v>
      </c>
      <c r="D339" s="274">
        <v>1</v>
      </c>
      <c r="E339" s="272">
        <v>1</v>
      </c>
      <c r="F339" s="275">
        <v>1</v>
      </c>
      <c r="G339" s="274" t="s">
        <v>167</v>
      </c>
      <c r="H339" s="319">
        <v>306</v>
      </c>
      <c r="I339" s="327">
        <v>0</v>
      </c>
      <c r="J339" s="327">
        <v>0</v>
      </c>
      <c r="K339" s="327">
        <v>0</v>
      </c>
      <c r="L339" s="326">
        <v>0</v>
      </c>
    </row>
    <row r="340" spans="1:15" hidden="1">
      <c r="A340" s="276">
        <v>3</v>
      </c>
      <c r="B340" s="272">
        <v>3</v>
      </c>
      <c r="C340" s="273">
        <v>2</v>
      </c>
      <c r="D340" s="274">
        <v>1</v>
      </c>
      <c r="E340" s="272">
        <v>2</v>
      </c>
      <c r="F340" s="275"/>
      <c r="G340" s="296" t="s">
        <v>190</v>
      </c>
      <c r="H340" s="319">
        <v>307</v>
      </c>
      <c r="I340" s="261">
        <f>SUM(I341:I342)</f>
        <v>0</v>
      </c>
      <c r="J340" s="261">
        <f>SUM(J341:J342)</f>
        <v>0</v>
      </c>
      <c r="K340" s="261">
        <f>SUM(K341:K342)</f>
        <v>0</v>
      </c>
      <c r="L340" s="261">
        <f>SUM(L341:L342)</f>
        <v>0</v>
      </c>
    </row>
    <row r="341" spans="1:15" hidden="1">
      <c r="A341" s="276">
        <v>3</v>
      </c>
      <c r="B341" s="272">
        <v>3</v>
      </c>
      <c r="C341" s="273">
        <v>2</v>
      </c>
      <c r="D341" s="274">
        <v>1</v>
      </c>
      <c r="E341" s="272">
        <v>2</v>
      </c>
      <c r="F341" s="275">
        <v>1</v>
      </c>
      <c r="G341" s="296" t="s">
        <v>169</v>
      </c>
      <c r="H341" s="319">
        <v>308</v>
      </c>
      <c r="I341" s="327">
        <v>0</v>
      </c>
      <c r="J341" s="327">
        <v>0</v>
      </c>
      <c r="K341" s="327">
        <v>0</v>
      </c>
      <c r="L341" s="326">
        <v>0</v>
      </c>
    </row>
    <row r="342" spans="1:15" hidden="1">
      <c r="A342" s="276">
        <v>3</v>
      </c>
      <c r="B342" s="272">
        <v>3</v>
      </c>
      <c r="C342" s="273">
        <v>2</v>
      </c>
      <c r="D342" s="274">
        <v>1</v>
      </c>
      <c r="E342" s="272">
        <v>2</v>
      </c>
      <c r="F342" s="275">
        <v>2</v>
      </c>
      <c r="G342" s="296" t="s">
        <v>170</v>
      </c>
      <c r="H342" s="319">
        <v>309</v>
      </c>
      <c r="I342" s="279">
        <v>0</v>
      </c>
      <c r="J342" s="279">
        <v>0</v>
      </c>
      <c r="K342" s="279">
        <v>0</v>
      </c>
      <c r="L342" s="279">
        <v>0</v>
      </c>
    </row>
    <row r="343" spans="1:15" hidden="1">
      <c r="A343" s="276">
        <v>3</v>
      </c>
      <c r="B343" s="272">
        <v>3</v>
      </c>
      <c r="C343" s="273">
        <v>2</v>
      </c>
      <c r="D343" s="274">
        <v>1</v>
      </c>
      <c r="E343" s="272">
        <v>3</v>
      </c>
      <c r="F343" s="275"/>
      <c r="G343" s="296" t="s">
        <v>171</v>
      </c>
      <c r="H343" s="319">
        <v>310</v>
      </c>
      <c r="I343" s="261">
        <f>SUM(I344:I345)</f>
        <v>0</v>
      </c>
      <c r="J343" s="261">
        <f>SUM(J344:J345)</f>
        <v>0</v>
      </c>
      <c r="K343" s="261">
        <f>SUM(K344:K345)</f>
        <v>0</v>
      </c>
      <c r="L343" s="261">
        <f>SUM(L344:L345)</f>
        <v>0</v>
      </c>
    </row>
    <row r="344" spans="1:15" hidden="1">
      <c r="A344" s="276">
        <v>3</v>
      </c>
      <c r="B344" s="272">
        <v>3</v>
      </c>
      <c r="C344" s="273">
        <v>2</v>
      </c>
      <c r="D344" s="274">
        <v>1</v>
      </c>
      <c r="E344" s="272">
        <v>3</v>
      </c>
      <c r="F344" s="275">
        <v>1</v>
      </c>
      <c r="G344" s="296" t="s">
        <v>172</v>
      </c>
      <c r="H344" s="319">
        <v>311</v>
      </c>
      <c r="I344" s="279">
        <v>0</v>
      </c>
      <c r="J344" s="279">
        <v>0</v>
      </c>
      <c r="K344" s="279">
        <v>0</v>
      </c>
      <c r="L344" s="279">
        <v>0</v>
      </c>
    </row>
    <row r="345" spans="1:15" hidden="1">
      <c r="A345" s="276">
        <v>3</v>
      </c>
      <c r="B345" s="272">
        <v>3</v>
      </c>
      <c r="C345" s="273">
        <v>2</v>
      </c>
      <c r="D345" s="274">
        <v>1</v>
      </c>
      <c r="E345" s="272">
        <v>3</v>
      </c>
      <c r="F345" s="275">
        <v>2</v>
      </c>
      <c r="G345" s="296" t="s">
        <v>191</v>
      </c>
      <c r="H345" s="319">
        <v>312</v>
      </c>
      <c r="I345" s="297">
        <v>0</v>
      </c>
      <c r="J345" s="341">
        <v>0</v>
      </c>
      <c r="K345" s="297">
        <v>0</v>
      </c>
      <c r="L345" s="297">
        <v>0</v>
      </c>
    </row>
    <row r="346" spans="1:15" hidden="1">
      <c r="A346" s="284">
        <v>3</v>
      </c>
      <c r="B346" s="284">
        <v>3</v>
      </c>
      <c r="C346" s="293">
        <v>2</v>
      </c>
      <c r="D346" s="296">
        <v>2</v>
      </c>
      <c r="E346" s="293"/>
      <c r="F346" s="295"/>
      <c r="G346" s="296" t="s">
        <v>204</v>
      </c>
      <c r="H346" s="319">
        <v>313</v>
      </c>
      <c r="I346" s="289">
        <f>I347</f>
        <v>0</v>
      </c>
      <c r="J346" s="342">
        <f>J347</f>
        <v>0</v>
      </c>
      <c r="K346" s="290">
        <f>K347</f>
        <v>0</v>
      </c>
      <c r="L346" s="290">
        <f>L347</f>
        <v>0</v>
      </c>
    </row>
    <row r="347" spans="1:15" hidden="1">
      <c r="A347" s="276">
        <v>3</v>
      </c>
      <c r="B347" s="276">
        <v>3</v>
      </c>
      <c r="C347" s="272">
        <v>2</v>
      </c>
      <c r="D347" s="274">
        <v>2</v>
      </c>
      <c r="E347" s="272">
        <v>1</v>
      </c>
      <c r="F347" s="275"/>
      <c r="G347" s="296" t="s">
        <v>204</v>
      </c>
      <c r="H347" s="319">
        <v>314</v>
      </c>
      <c r="I347" s="261">
        <f>SUM(I348:I349)</f>
        <v>0</v>
      </c>
      <c r="J347" s="302">
        <f>SUM(J348:J349)</f>
        <v>0</v>
      </c>
      <c r="K347" s="262">
        <f>SUM(K348:K349)</f>
        <v>0</v>
      </c>
      <c r="L347" s="262">
        <f>SUM(L348:L349)</f>
        <v>0</v>
      </c>
    </row>
    <row r="348" spans="1:15" ht="25.5" hidden="1" customHeight="1">
      <c r="A348" s="276">
        <v>3</v>
      </c>
      <c r="B348" s="276">
        <v>3</v>
      </c>
      <c r="C348" s="272">
        <v>2</v>
      </c>
      <c r="D348" s="274">
        <v>2</v>
      </c>
      <c r="E348" s="276">
        <v>1</v>
      </c>
      <c r="F348" s="307">
        <v>1</v>
      </c>
      <c r="G348" s="274" t="s">
        <v>205</v>
      </c>
      <c r="H348" s="319">
        <v>315</v>
      </c>
      <c r="I348" s="279">
        <v>0</v>
      </c>
      <c r="J348" s="279">
        <v>0</v>
      </c>
      <c r="K348" s="279">
        <v>0</v>
      </c>
      <c r="L348" s="279">
        <v>0</v>
      </c>
    </row>
    <row r="349" spans="1:15" hidden="1">
      <c r="A349" s="284">
        <v>3</v>
      </c>
      <c r="B349" s="284">
        <v>3</v>
      </c>
      <c r="C349" s="285">
        <v>2</v>
      </c>
      <c r="D349" s="286">
        <v>2</v>
      </c>
      <c r="E349" s="287">
        <v>1</v>
      </c>
      <c r="F349" s="316">
        <v>2</v>
      </c>
      <c r="G349" s="287" t="s">
        <v>206</v>
      </c>
      <c r="H349" s="319">
        <v>316</v>
      </c>
      <c r="I349" s="279">
        <v>0</v>
      </c>
      <c r="J349" s="279">
        <v>0</v>
      </c>
      <c r="K349" s="279">
        <v>0</v>
      </c>
      <c r="L349" s="279">
        <v>0</v>
      </c>
    </row>
    <row r="350" spans="1:15" ht="25.5" hidden="1" customHeight="1">
      <c r="A350" s="276">
        <v>3</v>
      </c>
      <c r="B350" s="276">
        <v>3</v>
      </c>
      <c r="C350" s="272">
        <v>2</v>
      </c>
      <c r="D350" s="273">
        <v>3</v>
      </c>
      <c r="E350" s="274"/>
      <c r="F350" s="307"/>
      <c r="G350" s="274" t="s">
        <v>207</v>
      </c>
      <c r="H350" s="319">
        <v>317</v>
      </c>
      <c r="I350" s="261">
        <f>I351</f>
        <v>0</v>
      </c>
      <c r="J350" s="302">
        <f>J351</f>
        <v>0</v>
      </c>
      <c r="K350" s="262">
        <f>K351</f>
        <v>0</v>
      </c>
      <c r="L350" s="262">
        <f>L351</f>
        <v>0</v>
      </c>
    </row>
    <row r="351" spans="1:15" ht="25.5" hidden="1" customHeight="1">
      <c r="A351" s="276">
        <v>3</v>
      </c>
      <c r="B351" s="276">
        <v>3</v>
      </c>
      <c r="C351" s="272">
        <v>2</v>
      </c>
      <c r="D351" s="273">
        <v>3</v>
      </c>
      <c r="E351" s="274">
        <v>1</v>
      </c>
      <c r="F351" s="307"/>
      <c r="G351" s="274" t="s">
        <v>207</v>
      </c>
      <c r="H351" s="319">
        <v>318</v>
      </c>
      <c r="I351" s="261">
        <f>I352+I353</f>
        <v>0</v>
      </c>
      <c r="J351" s="261">
        <f>J352+J353</f>
        <v>0</v>
      </c>
      <c r="K351" s="261">
        <f>K352+K353</f>
        <v>0</v>
      </c>
      <c r="L351" s="261">
        <f>L352+L353</f>
        <v>0</v>
      </c>
    </row>
    <row r="352" spans="1:15" ht="25.5" hidden="1" customHeight="1">
      <c r="A352" s="276">
        <v>3</v>
      </c>
      <c r="B352" s="276">
        <v>3</v>
      </c>
      <c r="C352" s="272">
        <v>2</v>
      </c>
      <c r="D352" s="273">
        <v>3</v>
      </c>
      <c r="E352" s="274">
        <v>1</v>
      </c>
      <c r="F352" s="307">
        <v>1</v>
      </c>
      <c r="G352" s="274" t="s">
        <v>208</v>
      </c>
      <c r="H352" s="319">
        <v>319</v>
      </c>
      <c r="I352" s="327">
        <v>0</v>
      </c>
      <c r="J352" s="327">
        <v>0</v>
      </c>
      <c r="K352" s="327">
        <v>0</v>
      </c>
      <c r="L352" s="326">
        <v>0</v>
      </c>
    </row>
    <row r="353" spans="1:12" ht="25.5" hidden="1" customHeight="1">
      <c r="A353" s="276">
        <v>3</v>
      </c>
      <c r="B353" s="276">
        <v>3</v>
      </c>
      <c r="C353" s="272">
        <v>2</v>
      </c>
      <c r="D353" s="273">
        <v>3</v>
      </c>
      <c r="E353" s="274">
        <v>1</v>
      </c>
      <c r="F353" s="307">
        <v>2</v>
      </c>
      <c r="G353" s="274" t="s">
        <v>209</v>
      </c>
      <c r="H353" s="319">
        <v>320</v>
      </c>
      <c r="I353" s="279">
        <v>0</v>
      </c>
      <c r="J353" s="279">
        <v>0</v>
      </c>
      <c r="K353" s="279">
        <v>0</v>
      </c>
      <c r="L353" s="279">
        <v>0</v>
      </c>
    </row>
    <row r="354" spans="1:12" hidden="1">
      <c r="A354" s="276">
        <v>3</v>
      </c>
      <c r="B354" s="276">
        <v>3</v>
      </c>
      <c r="C354" s="272">
        <v>2</v>
      </c>
      <c r="D354" s="273">
        <v>4</v>
      </c>
      <c r="E354" s="273"/>
      <c r="F354" s="275"/>
      <c r="G354" s="274" t="s">
        <v>210</v>
      </c>
      <c r="H354" s="319">
        <v>321</v>
      </c>
      <c r="I354" s="261">
        <f>I355</f>
        <v>0</v>
      </c>
      <c r="J354" s="302">
        <f>J355</f>
        <v>0</v>
      </c>
      <c r="K354" s="262">
        <f>K355</f>
        <v>0</v>
      </c>
      <c r="L354" s="262">
        <f>L355</f>
        <v>0</v>
      </c>
    </row>
    <row r="355" spans="1:12" hidden="1">
      <c r="A355" s="292">
        <v>3</v>
      </c>
      <c r="B355" s="292">
        <v>3</v>
      </c>
      <c r="C355" s="267">
        <v>2</v>
      </c>
      <c r="D355" s="265">
        <v>4</v>
      </c>
      <c r="E355" s="265">
        <v>1</v>
      </c>
      <c r="F355" s="268"/>
      <c r="G355" s="274" t="s">
        <v>210</v>
      </c>
      <c r="H355" s="319">
        <v>322</v>
      </c>
      <c r="I355" s="282">
        <f>SUM(I356:I357)</f>
        <v>0</v>
      </c>
      <c r="J355" s="304">
        <f>SUM(J356:J357)</f>
        <v>0</v>
      </c>
      <c r="K355" s="283">
        <f>SUM(K356:K357)</f>
        <v>0</v>
      </c>
      <c r="L355" s="283">
        <f>SUM(L356:L357)</f>
        <v>0</v>
      </c>
    </row>
    <row r="356" spans="1:12" hidden="1">
      <c r="A356" s="276">
        <v>3</v>
      </c>
      <c r="B356" s="276">
        <v>3</v>
      </c>
      <c r="C356" s="272">
        <v>2</v>
      </c>
      <c r="D356" s="273">
        <v>4</v>
      </c>
      <c r="E356" s="273">
        <v>1</v>
      </c>
      <c r="F356" s="275">
        <v>1</v>
      </c>
      <c r="G356" s="274" t="s">
        <v>211</v>
      </c>
      <c r="H356" s="319">
        <v>323</v>
      </c>
      <c r="I356" s="279">
        <v>0</v>
      </c>
      <c r="J356" s="279">
        <v>0</v>
      </c>
      <c r="K356" s="279">
        <v>0</v>
      </c>
      <c r="L356" s="279">
        <v>0</v>
      </c>
    </row>
    <row r="357" spans="1:12" hidden="1">
      <c r="A357" s="276">
        <v>3</v>
      </c>
      <c r="B357" s="276">
        <v>3</v>
      </c>
      <c r="C357" s="272">
        <v>2</v>
      </c>
      <c r="D357" s="273">
        <v>4</v>
      </c>
      <c r="E357" s="273">
        <v>1</v>
      </c>
      <c r="F357" s="275">
        <v>2</v>
      </c>
      <c r="G357" s="274" t="s">
        <v>219</v>
      </c>
      <c r="H357" s="319">
        <v>324</v>
      </c>
      <c r="I357" s="279">
        <v>0</v>
      </c>
      <c r="J357" s="279">
        <v>0</v>
      </c>
      <c r="K357" s="279">
        <v>0</v>
      </c>
      <c r="L357" s="279">
        <v>0</v>
      </c>
    </row>
    <row r="358" spans="1:12" hidden="1">
      <c r="A358" s="276">
        <v>3</v>
      </c>
      <c r="B358" s="276">
        <v>3</v>
      </c>
      <c r="C358" s="272">
        <v>2</v>
      </c>
      <c r="D358" s="273">
        <v>5</v>
      </c>
      <c r="E358" s="273"/>
      <c r="F358" s="275"/>
      <c r="G358" s="274" t="s">
        <v>213</v>
      </c>
      <c r="H358" s="319">
        <v>325</v>
      </c>
      <c r="I358" s="261">
        <f t="shared" ref="I358:L359" si="30">I359</f>
        <v>0</v>
      </c>
      <c r="J358" s="302">
        <f t="shared" si="30"/>
        <v>0</v>
      </c>
      <c r="K358" s="262">
        <f t="shared" si="30"/>
        <v>0</v>
      </c>
      <c r="L358" s="262">
        <f t="shared" si="30"/>
        <v>0</v>
      </c>
    </row>
    <row r="359" spans="1:12" hidden="1">
      <c r="A359" s="292">
        <v>3</v>
      </c>
      <c r="B359" s="292">
        <v>3</v>
      </c>
      <c r="C359" s="267">
        <v>2</v>
      </c>
      <c r="D359" s="265">
        <v>5</v>
      </c>
      <c r="E359" s="265">
        <v>1</v>
      </c>
      <c r="F359" s="268"/>
      <c r="G359" s="274" t="s">
        <v>213</v>
      </c>
      <c r="H359" s="319">
        <v>326</v>
      </c>
      <c r="I359" s="282">
        <f t="shared" si="30"/>
        <v>0</v>
      </c>
      <c r="J359" s="304">
        <f t="shared" si="30"/>
        <v>0</v>
      </c>
      <c r="K359" s="283">
        <f t="shared" si="30"/>
        <v>0</v>
      </c>
      <c r="L359" s="283">
        <f t="shared" si="30"/>
        <v>0</v>
      </c>
    </row>
    <row r="360" spans="1:12" hidden="1">
      <c r="A360" s="276">
        <v>3</v>
      </c>
      <c r="B360" s="276">
        <v>3</v>
      </c>
      <c r="C360" s="272">
        <v>2</v>
      </c>
      <c r="D360" s="273">
        <v>5</v>
      </c>
      <c r="E360" s="273">
        <v>1</v>
      </c>
      <c r="F360" s="275">
        <v>1</v>
      </c>
      <c r="G360" s="274" t="s">
        <v>213</v>
      </c>
      <c r="H360" s="319">
        <v>327</v>
      </c>
      <c r="I360" s="327">
        <v>0</v>
      </c>
      <c r="J360" s="327">
        <v>0</v>
      </c>
      <c r="K360" s="327">
        <v>0</v>
      </c>
      <c r="L360" s="326">
        <v>0</v>
      </c>
    </row>
    <row r="361" spans="1:12" hidden="1">
      <c r="A361" s="276">
        <v>3</v>
      </c>
      <c r="B361" s="276">
        <v>3</v>
      </c>
      <c r="C361" s="272">
        <v>2</v>
      </c>
      <c r="D361" s="273">
        <v>6</v>
      </c>
      <c r="E361" s="273"/>
      <c r="F361" s="275"/>
      <c r="G361" s="274" t="s">
        <v>184</v>
      </c>
      <c r="H361" s="319">
        <v>328</v>
      </c>
      <c r="I361" s="261">
        <f t="shared" ref="I361:L362" si="31">I362</f>
        <v>0</v>
      </c>
      <c r="J361" s="302">
        <f t="shared" si="31"/>
        <v>0</v>
      </c>
      <c r="K361" s="262">
        <f t="shared" si="31"/>
        <v>0</v>
      </c>
      <c r="L361" s="262">
        <f t="shared" si="31"/>
        <v>0</v>
      </c>
    </row>
    <row r="362" spans="1:12" hidden="1">
      <c r="A362" s="276">
        <v>3</v>
      </c>
      <c r="B362" s="276">
        <v>3</v>
      </c>
      <c r="C362" s="272">
        <v>2</v>
      </c>
      <c r="D362" s="273">
        <v>6</v>
      </c>
      <c r="E362" s="273">
        <v>1</v>
      </c>
      <c r="F362" s="275"/>
      <c r="G362" s="274" t="s">
        <v>184</v>
      </c>
      <c r="H362" s="319">
        <v>329</v>
      </c>
      <c r="I362" s="261">
        <f t="shared" si="31"/>
        <v>0</v>
      </c>
      <c r="J362" s="302">
        <f t="shared" si="31"/>
        <v>0</v>
      </c>
      <c r="K362" s="262">
        <f t="shared" si="31"/>
        <v>0</v>
      </c>
      <c r="L362" s="262">
        <f t="shared" si="31"/>
        <v>0</v>
      </c>
    </row>
    <row r="363" spans="1:12" hidden="1">
      <c r="A363" s="284">
        <v>3</v>
      </c>
      <c r="B363" s="284">
        <v>3</v>
      </c>
      <c r="C363" s="285">
        <v>2</v>
      </c>
      <c r="D363" s="286">
        <v>6</v>
      </c>
      <c r="E363" s="286">
        <v>1</v>
      </c>
      <c r="F363" s="288">
        <v>1</v>
      </c>
      <c r="G363" s="287" t="s">
        <v>184</v>
      </c>
      <c r="H363" s="319">
        <v>330</v>
      </c>
      <c r="I363" s="327">
        <v>0</v>
      </c>
      <c r="J363" s="327">
        <v>0</v>
      </c>
      <c r="K363" s="327">
        <v>0</v>
      </c>
      <c r="L363" s="326">
        <v>0</v>
      </c>
    </row>
    <row r="364" spans="1:12" hidden="1">
      <c r="A364" s="276">
        <v>3</v>
      </c>
      <c r="B364" s="276">
        <v>3</v>
      </c>
      <c r="C364" s="272">
        <v>2</v>
      </c>
      <c r="D364" s="273">
        <v>7</v>
      </c>
      <c r="E364" s="273"/>
      <c r="F364" s="275"/>
      <c r="G364" s="274" t="s">
        <v>215</v>
      </c>
      <c r="H364" s="319">
        <v>331</v>
      </c>
      <c r="I364" s="261">
        <f>I365</f>
        <v>0</v>
      </c>
      <c r="J364" s="302">
        <f>J365</f>
        <v>0</v>
      </c>
      <c r="K364" s="262">
        <f>K365</f>
        <v>0</v>
      </c>
      <c r="L364" s="262">
        <f>L365</f>
        <v>0</v>
      </c>
    </row>
    <row r="365" spans="1:12" hidden="1">
      <c r="A365" s="284">
        <v>3</v>
      </c>
      <c r="B365" s="284">
        <v>3</v>
      </c>
      <c r="C365" s="285">
        <v>2</v>
      </c>
      <c r="D365" s="286">
        <v>7</v>
      </c>
      <c r="E365" s="286">
        <v>1</v>
      </c>
      <c r="F365" s="288"/>
      <c r="G365" s="274" t="s">
        <v>215</v>
      </c>
      <c r="H365" s="319">
        <v>332</v>
      </c>
      <c r="I365" s="261">
        <f>SUM(I366:I367)</f>
        <v>0</v>
      </c>
      <c r="J365" s="261">
        <f>SUM(J366:J367)</f>
        <v>0</v>
      </c>
      <c r="K365" s="261">
        <f>SUM(K366:K367)</f>
        <v>0</v>
      </c>
      <c r="L365" s="261">
        <f>SUM(L366:L367)</f>
        <v>0</v>
      </c>
    </row>
    <row r="366" spans="1:12" ht="25.5" hidden="1" customHeight="1">
      <c r="A366" s="276">
        <v>3</v>
      </c>
      <c r="B366" s="276">
        <v>3</v>
      </c>
      <c r="C366" s="272">
        <v>2</v>
      </c>
      <c r="D366" s="273">
        <v>7</v>
      </c>
      <c r="E366" s="273">
        <v>1</v>
      </c>
      <c r="F366" s="275">
        <v>1</v>
      </c>
      <c r="G366" s="274" t="s">
        <v>216</v>
      </c>
      <c r="H366" s="319">
        <v>333</v>
      </c>
      <c r="I366" s="327">
        <v>0</v>
      </c>
      <c r="J366" s="327">
        <v>0</v>
      </c>
      <c r="K366" s="327">
        <v>0</v>
      </c>
      <c r="L366" s="326">
        <v>0</v>
      </c>
    </row>
    <row r="367" spans="1:12" ht="25.5" hidden="1" customHeight="1">
      <c r="A367" s="276">
        <v>3</v>
      </c>
      <c r="B367" s="276">
        <v>3</v>
      </c>
      <c r="C367" s="272">
        <v>2</v>
      </c>
      <c r="D367" s="273">
        <v>7</v>
      </c>
      <c r="E367" s="273">
        <v>1</v>
      </c>
      <c r="F367" s="275">
        <v>2</v>
      </c>
      <c r="G367" s="274" t="s">
        <v>217</v>
      </c>
      <c r="H367" s="319">
        <v>334</v>
      </c>
      <c r="I367" s="279">
        <v>0</v>
      </c>
      <c r="J367" s="279">
        <v>0</v>
      </c>
      <c r="K367" s="279">
        <v>0</v>
      </c>
      <c r="L367" s="279">
        <v>0</v>
      </c>
    </row>
    <row r="368" spans="1:12">
      <c r="A368" s="242"/>
      <c r="B368" s="242"/>
      <c r="C368" s="243"/>
      <c r="D368" s="343"/>
      <c r="E368" s="344"/>
      <c r="F368" s="345"/>
      <c r="G368" s="346" t="s">
        <v>220</v>
      </c>
      <c r="H368" s="319">
        <v>335</v>
      </c>
      <c r="I368" s="313">
        <f>SUM(I34+I184)</f>
        <v>89648</v>
      </c>
      <c r="J368" s="313">
        <f>SUM(J34+J184)</f>
        <v>89648</v>
      </c>
      <c r="K368" s="313">
        <f>SUM(K34+K184)</f>
        <v>89648</v>
      </c>
      <c r="L368" s="313">
        <f>SUM(L34+L184)</f>
        <v>89648</v>
      </c>
    </row>
    <row r="369" spans="1:12">
      <c r="G369" s="263"/>
      <c r="H369" s="252"/>
      <c r="I369" s="347"/>
      <c r="J369" s="348"/>
      <c r="K369" s="348"/>
      <c r="L369" s="348"/>
    </row>
    <row r="370" spans="1:12">
      <c r="A370" s="363"/>
      <c r="B370" s="363"/>
      <c r="C370" s="363"/>
      <c r="D370" s="432" t="s">
        <v>456</v>
      </c>
      <c r="E370" s="432"/>
      <c r="F370" s="432"/>
      <c r="G370" s="432"/>
      <c r="H370" s="359"/>
      <c r="I370" s="349"/>
      <c r="J370" s="348"/>
      <c r="K370" s="432" t="s">
        <v>457</v>
      </c>
      <c r="L370" s="432"/>
    </row>
    <row r="371" spans="1:12" ht="18.75" customHeight="1">
      <c r="A371" s="370" t="s">
        <v>466</v>
      </c>
      <c r="B371" s="370"/>
      <c r="C371" s="370"/>
      <c r="D371" s="370"/>
      <c r="E371" s="370"/>
      <c r="F371" s="370"/>
      <c r="G371" s="370"/>
      <c r="I371" s="357" t="s">
        <v>221</v>
      </c>
      <c r="K371" s="433" t="s">
        <v>222</v>
      </c>
      <c r="L371" s="433"/>
    </row>
    <row r="372" spans="1:12" ht="15.75" customHeight="1">
      <c r="D372" s="371"/>
      <c r="I372" s="350"/>
      <c r="K372" s="350"/>
      <c r="L372" s="350"/>
    </row>
    <row r="373" spans="1:12" ht="42.75" customHeight="1">
      <c r="A373" s="363"/>
      <c r="B373" s="363"/>
      <c r="C373" s="363"/>
      <c r="D373" s="431" t="s">
        <v>467</v>
      </c>
      <c r="E373" s="431"/>
      <c r="F373" s="431"/>
      <c r="G373" s="431"/>
      <c r="I373" s="350"/>
      <c r="K373" s="432" t="s">
        <v>272</v>
      </c>
      <c r="L373" s="432"/>
    </row>
    <row r="374" spans="1:12" ht="25.5" customHeight="1">
      <c r="A374" s="441" t="s">
        <v>468</v>
      </c>
      <c r="B374" s="441"/>
      <c r="C374" s="441"/>
      <c r="D374" s="441"/>
      <c r="E374" s="441"/>
      <c r="F374" s="441"/>
      <c r="G374" s="441"/>
      <c r="H374" s="361"/>
      <c r="I374" s="351" t="s">
        <v>221</v>
      </c>
      <c r="K374" s="433" t="s">
        <v>222</v>
      </c>
      <c r="L374" s="433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D373:G373"/>
    <mergeCell ref="K374:L374"/>
    <mergeCell ref="K31:K32"/>
    <mergeCell ref="L31:L32"/>
    <mergeCell ref="A33:F33"/>
    <mergeCell ref="D370:G370"/>
    <mergeCell ref="K370:L370"/>
    <mergeCell ref="K371:L371"/>
    <mergeCell ref="K373:L373"/>
    <mergeCell ref="A374:G374"/>
  </mergeCells>
  <pageMargins left="0.7" right="0.7" top="0.75" bottom="0.75" header="0.3" footer="0.3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8C88D-36CE-4D71-9E3A-58F2CC71655A}">
  <sheetPr>
    <tabColor theme="0"/>
    <pageSetUpPr fitToPage="1"/>
  </sheetPr>
  <dimension ref="A1:S374"/>
  <sheetViews>
    <sheetView topLeftCell="A31" zoomScaleNormal="100" workbookViewId="0">
      <selection activeCell="V184" sqref="V184"/>
    </sheetView>
  </sheetViews>
  <sheetFormatPr defaultRowHeight="15"/>
  <cols>
    <col min="1" max="4" width="2" style="218" customWidth="1"/>
    <col min="5" max="5" width="2.140625" style="218" customWidth="1"/>
    <col min="6" max="6" width="3" style="361" customWidth="1"/>
    <col min="7" max="7" width="34.85546875" style="218" customWidth="1"/>
    <col min="8" max="8" width="3.85546875" style="218" customWidth="1"/>
    <col min="9" max="9" width="10" style="218" customWidth="1"/>
    <col min="10" max="10" width="11.140625" style="218" customWidth="1"/>
    <col min="11" max="11" width="11" style="218" customWidth="1"/>
    <col min="12" max="12" width="10.5703125" style="218" customWidth="1"/>
    <col min="13" max="13" width="0.140625" style="218" hidden="1" customWidth="1"/>
    <col min="14" max="14" width="6.140625" style="218" hidden="1" customWidth="1"/>
    <col min="15" max="15" width="5.5703125" style="218" hidden="1" customWidth="1"/>
    <col min="16" max="16" width="9.140625" style="223"/>
  </cols>
  <sheetData>
    <row r="1" spans="1:15">
      <c r="G1" s="219"/>
      <c r="H1" s="220"/>
      <c r="I1" s="221"/>
      <c r="J1" s="362" t="s">
        <v>0</v>
      </c>
      <c r="K1" s="362"/>
      <c r="L1" s="362"/>
      <c r="M1" s="222"/>
      <c r="N1" s="362"/>
      <c r="O1" s="362"/>
    </row>
    <row r="2" spans="1:15">
      <c r="H2" s="220"/>
      <c r="I2" s="223"/>
      <c r="J2" s="362" t="s">
        <v>1</v>
      </c>
      <c r="K2" s="362"/>
      <c r="L2" s="362"/>
      <c r="M2" s="222"/>
      <c r="N2" s="362"/>
      <c r="O2" s="362"/>
    </row>
    <row r="3" spans="1:15">
      <c r="H3" s="224"/>
      <c r="I3" s="220"/>
      <c r="J3" s="362" t="s">
        <v>2</v>
      </c>
      <c r="K3" s="362"/>
      <c r="L3" s="362"/>
      <c r="M3" s="222"/>
      <c r="N3" s="362"/>
      <c r="O3" s="362"/>
    </row>
    <row r="4" spans="1:15">
      <c r="G4" s="225" t="s">
        <v>3</v>
      </c>
      <c r="H4" s="220"/>
      <c r="I4" s="223"/>
      <c r="J4" s="362" t="s">
        <v>4</v>
      </c>
      <c r="K4" s="362"/>
      <c r="L4" s="362"/>
      <c r="M4" s="222"/>
      <c r="N4" s="362"/>
      <c r="O4" s="362"/>
    </row>
    <row r="5" spans="1:15">
      <c r="H5" s="220"/>
      <c r="I5" s="223"/>
      <c r="J5" s="362" t="s">
        <v>449</v>
      </c>
      <c r="K5" s="362"/>
      <c r="L5" s="362"/>
      <c r="M5" s="222"/>
      <c r="N5" s="362"/>
      <c r="O5" s="362"/>
    </row>
    <row r="6" spans="1:15" ht="6" customHeight="1">
      <c r="H6" s="220"/>
      <c r="I6" s="223"/>
      <c r="J6" s="362"/>
      <c r="K6" s="362"/>
      <c r="L6" s="362"/>
      <c r="M6" s="222"/>
      <c r="N6" s="362"/>
      <c r="O6" s="362"/>
    </row>
    <row r="7" spans="1:15" ht="30" customHeight="1">
      <c r="A7" s="456" t="s">
        <v>462</v>
      </c>
      <c r="B7" s="456"/>
      <c r="C7" s="456"/>
      <c r="D7" s="456"/>
      <c r="E7" s="456"/>
      <c r="F7" s="456"/>
      <c r="G7" s="456"/>
      <c r="H7" s="456"/>
      <c r="I7" s="456"/>
      <c r="J7" s="456"/>
      <c r="K7" s="456"/>
      <c r="L7" s="456"/>
      <c r="M7" s="222"/>
    </row>
    <row r="8" spans="1:15" ht="11.25" customHeight="1">
      <c r="G8" s="226"/>
      <c r="H8" s="227"/>
      <c r="I8" s="227"/>
      <c r="J8" s="228"/>
      <c r="K8" s="228"/>
      <c r="L8" s="229"/>
      <c r="M8" s="222"/>
    </row>
    <row r="9" spans="1:15" ht="15.75" customHeight="1">
      <c r="A9" s="457" t="s">
        <v>5</v>
      </c>
      <c r="B9" s="457"/>
      <c r="C9" s="457"/>
      <c r="D9" s="457"/>
      <c r="E9" s="457"/>
      <c r="F9" s="457"/>
      <c r="G9" s="457"/>
      <c r="H9" s="457"/>
      <c r="I9" s="457"/>
      <c r="J9" s="457"/>
      <c r="K9" s="457"/>
      <c r="L9" s="457"/>
      <c r="M9" s="222"/>
    </row>
    <row r="10" spans="1:15">
      <c r="A10" s="458" t="s">
        <v>6</v>
      </c>
      <c r="B10" s="458"/>
      <c r="C10" s="458"/>
      <c r="D10" s="458"/>
      <c r="E10" s="458"/>
      <c r="F10" s="458"/>
      <c r="G10" s="458"/>
      <c r="H10" s="458"/>
      <c r="I10" s="458"/>
      <c r="J10" s="458"/>
      <c r="K10" s="458"/>
      <c r="L10" s="458"/>
      <c r="M10" s="222"/>
    </row>
    <row r="11" spans="1:15" ht="7.5" customHeight="1">
      <c r="A11" s="230"/>
      <c r="B11" s="362"/>
      <c r="C11" s="362"/>
      <c r="D11" s="362"/>
      <c r="E11" s="362"/>
      <c r="F11" s="362"/>
      <c r="G11" s="362"/>
      <c r="H11" s="362"/>
      <c r="I11" s="362"/>
      <c r="J11" s="362"/>
      <c r="K11" s="362"/>
      <c r="L11" s="362"/>
      <c r="M11" s="222"/>
    </row>
    <row r="12" spans="1:15" ht="15.75" customHeight="1">
      <c r="A12" s="230"/>
      <c r="B12" s="362"/>
      <c r="C12" s="362"/>
      <c r="D12" s="362"/>
      <c r="E12" s="362"/>
      <c r="F12" s="362"/>
      <c r="G12" s="459" t="s">
        <v>7</v>
      </c>
      <c r="H12" s="459"/>
      <c r="I12" s="459"/>
      <c r="J12" s="459"/>
      <c r="K12" s="459"/>
      <c r="L12" s="362"/>
      <c r="M12" s="222"/>
    </row>
    <row r="13" spans="1:15" ht="15.75" customHeight="1">
      <c r="A13" s="460" t="s">
        <v>463</v>
      </c>
      <c r="B13" s="460"/>
      <c r="C13" s="460"/>
      <c r="D13" s="460"/>
      <c r="E13" s="460"/>
      <c r="F13" s="460"/>
      <c r="G13" s="460"/>
      <c r="H13" s="460"/>
      <c r="I13" s="460"/>
      <c r="J13" s="460"/>
      <c r="K13" s="460"/>
      <c r="L13" s="460"/>
      <c r="M13" s="222"/>
    </row>
    <row r="14" spans="1:15" ht="12" customHeight="1">
      <c r="G14" s="461" t="s">
        <v>464</v>
      </c>
      <c r="H14" s="461"/>
      <c r="I14" s="461"/>
      <c r="J14" s="461"/>
      <c r="K14" s="461"/>
      <c r="M14" s="222"/>
    </row>
    <row r="15" spans="1:15">
      <c r="G15" s="458" t="s">
        <v>8</v>
      </c>
      <c r="H15" s="458"/>
      <c r="I15" s="458"/>
      <c r="J15" s="458"/>
      <c r="K15" s="458"/>
    </row>
    <row r="16" spans="1:15" ht="15.75" customHeight="1">
      <c r="B16" s="460" t="s">
        <v>9</v>
      </c>
      <c r="C16" s="460"/>
      <c r="D16" s="460"/>
      <c r="E16" s="460"/>
      <c r="F16" s="460"/>
      <c r="G16" s="460"/>
      <c r="H16" s="460"/>
      <c r="I16" s="460"/>
      <c r="J16" s="460"/>
      <c r="K16" s="460"/>
      <c r="L16" s="460"/>
    </row>
    <row r="17" spans="1:13" ht="7.5" customHeight="1"/>
    <row r="18" spans="1:13">
      <c r="G18" s="461" t="s">
        <v>465</v>
      </c>
      <c r="H18" s="461"/>
      <c r="I18" s="461"/>
      <c r="J18" s="461"/>
      <c r="K18" s="461"/>
    </row>
    <row r="19" spans="1:13">
      <c r="G19" s="462" t="s">
        <v>10</v>
      </c>
      <c r="H19" s="462"/>
      <c r="I19" s="462"/>
      <c r="J19" s="462"/>
      <c r="K19" s="462"/>
    </row>
    <row r="20" spans="1:13" ht="6.75" customHeight="1">
      <c r="G20" s="362"/>
      <c r="H20" s="362"/>
      <c r="I20" s="362"/>
      <c r="J20" s="362"/>
      <c r="K20" s="362"/>
    </row>
    <row r="21" spans="1:13">
      <c r="B21" s="223"/>
      <c r="C21" s="223"/>
      <c r="D21" s="223"/>
      <c r="E21" s="463" t="s">
        <v>11</v>
      </c>
      <c r="F21" s="463"/>
      <c r="G21" s="463"/>
      <c r="H21" s="463"/>
      <c r="I21" s="463"/>
      <c r="J21" s="463"/>
      <c r="K21" s="463"/>
      <c r="L21" s="223"/>
    </row>
    <row r="22" spans="1:13" ht="15" customHeight="1">
      <c r="A22" s="455" t="s">
        <v>12</v>
      </c>
      <c r="B22" s="455"/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231"/>
    </row>
    <row r="23" spans="1:13">
      <c r="F23" s="218"/>
      <c r="J23" s="232"/>
      <c r="K23" s="233"/>
      <c r="L23" s="234" t="s">
        <v>13</v>
      </c>
      <c r="M23" s="231"/>
    </row>
    <row r="24" spans="1:13">
      <c r="F24" s="218"/>
      <c r="J24" s="235" t="s">
        <v>14</v>
      </c>
      <c r="K24" s="224"/>
      <c r="L24" s="236"/>
      <c r="M24" s="231"/>
    </row>
    <row r="25" spans="1:13">
      <c r="E25" s="362"/>
      <c r="F25" s="360"/>
      <c r="I25" s="237"/>
      <c r="J25" s="237"/>
      <c r="K25" s="238" t="s">
        <v>15</v>
      </c>
      <c r="L25" s="236"/>
      <c r="M25" s="231"/>
    </row>
    <row r="26" spans="1:13">
      <c r="A26" s="442" t="s">
        <v>16</v>
      </c>
      <c r="B26" s="442"/>
      <c r="C26" s="442"/>
      <c r="D26" s="442"/>
      <c r="E26" s="442"/>
      <c r="F26" s="442"/>
      <c r="G26" s="442"/>
      <c r="H26" s="442"/>
      <c r="I26" s="442"/>
      <c r="K26" s="238" t="s">
        <v>17</v>
      </c>
      <c r="L26" s="239" t="s">
        <v>18</v>
      </c>
      <c r="M26" s="231"/>
    </row>
    <row r="27" spans="1:13" ht="29.1" customHeight="1">
      <c r="A27" s="442" t="s">
        <v>19</v>
      </c>
      <c r="B27" s="442"/>
      <c r="C27" s="442"/>
      <c r="D27" s="442"/>
      <c r="E27" s="442"/>
      <c r="F27" s="442"/>
      <c r="G27" s="442"/>
      <c r="H27" s="442"/>
      <c r="I27" s="442"/>
      <c r="J27" s="358" t="s">
        <v>20</v>
      </c>
      <c r="K27" s="240" t="s">
        <v>21</v>
      </c>
      <c r="L27" s="236"/>
      <c r="M27" s="231"/>
    </row>
    <row r="28" spans="1:13">
      <c r="F28" s="218"/>
      <c r="G28" s="241" t="s">
        <v>22</v>
      </c>
      <c r="H28" s="242" t="s">
        <v>235</v>
      </c>
      <c r="I28" s="243"/>
      <c r="J28" s="244"/>
      <c r="K28" s="236"/>
      <c r="L28" s="236"/>
      <c r="M28" s="231"/>
    </row>
    <row r="29" spans="1:13">
      <c r="F29" s="218"/>
      <c r="G29" s="443" t="s">
        <v>24</v>
      </c>
      <c r="H29" s="443"/>
      <c r="I29" s="245" t="s">
        <v>25</v>
      </c>
      <c r="J29" s="246" t="s">
        <v>26</v>
      </c>
      <c r="K29" s="236" t="s">
        <v>27</v>
      </c>
      <c r="L29" s="236" t="s">
        <v>27</v>
      </c>
      <c r="M29" s="231"/>
    </row>
    <row r="30" spans="1:13">
      <c r="A30" s="444" t="s">
        <v>236</v>
      </c>
      <c r="B30" s="444"/>
      <c r="C30" s="444"/>
      <c r="D30" s="444"/>
      <c r="E30" s="444"/>
      <c r="F30" s="444"/>
      <c r="G30" s="444"/>
      <c r="H30" s="444"/>
      <c r="I30" s="444"/>
      <c r="J30" s="247"/>
      <c r="K30" s="247"/>
      <c r="L30" s="248" t="s">
        <v>29</v>
      </c>
      <c r="M30" s="249"/>
    </row>
    <row r="31" spans="1:13" ht="27" customHeight="1">
      <c r="A31" s="445" t="s">
        <v>30</v>
      </c>
      <c r="B31" s="446"/>
      <c r="C31" s="446"/>
      <c r="D31" s="446"/>
      <c r="E31" s="446"/>
      <c r="F31" s="446"/>
      <c r="G31" s="449" t="s">
        <v>31</v>
      </c>
      <c r="H31" s="451" t="s">
        <v>32</v>
      </c>
      <c r="I31" s="453" t="s">
        <v>33</v>
      </c>
      <c r="J31" s="454"/>
      <c r="K31" s="434" t="s">
        <v>34</v>
      </c>
      <c r="L31" s="436" t="s">
        <v>35</v>
      </c>
      <c r="M31" s="249"/>
    </row>
    <row r="32" spans="1:13" ht="58.5" customHeight="1">
      <c r="A32" s="447"/>
      <c r="B32" s="448"/>
      <c r="C32" s="448"/>
      <c r="D32" s="448"/>
      <c r="E32" s="448"/>
      <c r="F32" s="448"/>
      <c r="G32" s="450"/>
      <c r="H32" s="452"/>
      <c r="I32" s="250" t="s">
        <v>36</v>
      </c>
      <c r="J32" s="251" t="s">
        <v>37</v>
      </c>
      <c r="K32" s="435"/>
      <c r="L32" s="437"/>
    </row>
    <row r="33" spans="1:15">
      <c r="A33" s="438" t="s">
        <v>38</v>
      </c>
      <c r="B33" s="439"/>
      <c r="C33" s="439"/>
      <c r="D33" s="439"/>
      <c r="E33" s="439"/>
      <c r="F33" s="440"/>
      <c r="G33" s="252">
        <v>2</v>
      </c>
      <c r="H33" s="253">
        <v>3</v>
      </c>
      <c r="I33" s="254" t="s">
        <v>39</v>
      </c>
      <c r="J33" s="255" t="s">
        <v>40</v>
      </c>
      <c r="K33" s="256">
        <v>6</v>
      </c>
      <c r="L33" s="256">
        <v>7</v>
      </c>
    </row>
    <row r="34" spans="1:15">
      <c r="A34" s="257">
        <v>2</v>
      </c>
      <c r="B34" s="257"/>
      <c r="C34" s="258"/>
      <c r="D34" s="259"/>
      <c r="E34" s="257"/>
      <c r="F34" s="260"/>
      <c r="G34" s="259" t="s">
        <v>41</v>
      </c>
      <c r="H34" s="252">
        <v>1</v>
      </c>
      <c r="I34" s="261">
        <f>SUM(I35+I46+I65+I86+I93+I113+I139+I158+I168)</f>
        <v>4500</v>
      </c>
      <c r="J34" s="261">
        <f>SUM(J35+J46+J65+J86+J93+J113+J139+J158+J168)</f>
        <v>4500</v>
      </c>
      <c r="K34" s="262">
        <f>SUM(K35+K46+K65+K86+K93+K113+K139+K158+K168)</f>
        <v>3895.47</v>
      </c>
      <c r="L34" s="261">
        <f>SUM(L35+L46+L65+L86+L93+L113+L139+L158+L168)</f>
        <v>3895.47</v>
      </c>
      <c r="M34" s="263"/>
      <c r="N34" s="263"/>
      <c r="O34" s="263"/>
    </row>
    <row r="35" spans="1:15" ht="17.25" hidden="1" customHeight="1">
      <c r="A35" s="257">
        <v>2</v>
      </c>
      <c r="B35" s="264">
        <v>1</v>
      </c>
      <c r="C35" s="265"/>
      <c r="D35" s="266"/>
      <c r="E35" s="267"/>
      <c r="F35" s="268"/>
      <c r="G35" s="269" t="s">
        <v>42</v>
      </c>
      <c r="H35" s="252">
        <v>2</v>
      </c>
      <c r="I35" s="261">
        <f>SUM(I36+I42)</f>
        <v>0</v>
      </c>
      <c r="J35" s="261">
        <f>SUM(J36+J42)</f>
        <v>0</v>
      </c>
      <c r="K35" s="270">
        <f>SUM(K36+K42)</f>
        <v>0</v>
      </c>
      <c r="L35" s="271">
        <f>SUM(L36+L42)</f>
        <v>0</v>
      </c>
    </row>
    <row r="36" spans="1:15" hidden="1">
      <c r="A36" s="272">
        <v>2</v>
      </c>
      <c r="B36" s="272">
        <v>1</v>
      </c>
      <c r="C36" s="273">
        <v>1</v>
      </c>
      <c r="D36" s="274"/>
      <c r="E36" s="272"/>
      <c r="F36" s="275"/>
      <c r="G36" s="274" t="s">
        <v>43</v>
      </c>
      <c r="H36" s="252">
        <v>3</v>
      </c>
      <c r="I36" s="261">
        <f>SUM(I37)</f>
        <v>0</v>
      </c>
      <c r="J36" s="261">
        <f>SUM(J37)</f>
        <v>0</v>
      </c>
      <c r="K36" s="262">
        <f>SUM(K37)</f>
        <v>0</v>
      </c>
      <c r="L36" s="261">
        <f>SUM(L37)</f>
        <v>0</v>
      </c>
    </row>
    <row r="37" spans="1:15" hidden="1">
      <c r="A37" s="276">
        <v>2</v>
      </c>
      <c r="B37" s="272">
        <v>1</v>
      </c>
      <c r="C37" s="273">
        <v>1</v>
      </c>
      <c r="D37" s="274">
        <v>1</v>
      </c>
      <c r="E37" s="272"/>
      <c r="F37" s="275"/>
      <c r="G37" s="274" t="s">
        <v>43</v>
      </c>
      <c r="H37" s="252">
        <v>4</v>
      </c>
      <c r="I37" s="261">
        <f>SUM(I38+I40)</f>
        <v>0</v>
      </c>
      <c r="J37" s="261">
        <f t="shared" ref="J37:L38" si="0">SUM(J38)</f>
        <v>0</v>
      </c>
      <c r="K37" s="261">
        <f t="shared" si="0"/>
        <v>0</v>
      </c>
      <c r="L37" s="261">
        <f t="shared" si="0"/>
        <v>0</v>
      </c>
    </row>
    <row r="38" spans="1:15" hidden="1">
      <c r="A38" s="276">
        <v>2</v>
      </c>
      <c r="B38" s="272">
        <v>1</v>
      </c>
      <c r="C38" s="273">
        <v>1</v>
      </c>
      <c r="D38" s="274">
        <v>1</v>
      </c>
      <c r="E38" s="272">
        <v>1</v>
      </c>
      <c r="F38" s="275"/>
      <c r="G38" s="274" t="s">
        <v>44</v>
      </c>
      <c r="H38" s="252">
        <v>5</v>
      </c>
      <c r="I38" s="262">
        <f>SUM(I39)</f>
        <v>0</v>
      </c>
      <c r="J38" s="262">
        <f t="shared" si="0"/>
        <v>0</v>
      </c>
      <c r="K38" s="262">
        <f t="shared" si="0"/>
        <v>0</v>
      </c>
      <c r="L38" s="262">
        <f t="shared" si="0"/>
        <v>0</v>
      </c>
    </row>
    <row r="39" spans="1:15" hidden="1">
      <c r="A39" s="276">
        <v>2</v>
      </c>
      <c r="B39" s="272">
        <v>1</v>
      </c>
      <c r="C39" s="273">
        <v>1</v>
      </c>
      <c r="D39" s="274">
        <v>1</v>
      </c>
      <c r="E39" s="272">
        <v>1</v>
      </c>
      <c r="F39" s="275">
        <v>1</v>
      </c>
      <c r="G39" s="274" t="s">
        <v>44</v>
      </c>
      <c r="H39" s="252">
        <v>6</v>
      </c>
      <c r="I39" s="277">
        <v>0</v>
      </c>
      <c r="J39" s="278">
        <v>0</v>
      </c>
      <c r="K39" s="278">
        <v>0</v>
      </c>
      <c r="L39" s="278">
        <v>0</v>
      </c>
    </row>
    <row r="40" spans="1:15" hidden="1">
      <c r="A40" s="276">
        <v>2</v>
      </c>
      <c r="B40" s="272">
        <v>1</v>
      </c>
      <c r="C40" s="273">
        <v>1</v>
      </c>
      <c r="D40" s="274">
        <v>1</v>
      </c>
      <c r="E40" s="272">
        <v>2</v>
      </c>
      <c r="F40" s="275"/>
      <c r="G40" s="274" t="s">
        <v>45</v>
      </c>
      <c r="H40" s="252">
        <v>7</v>
      </c>
      <c r="I40" s="262">
        <f>I41</f>
        <v>0</v>
      </c>
      <c r="J40" s="262">
        <f>J41</f>
        <v>0</v>
      </c>
      <c r="K40" s="262">
        <f>K41</f>
        <v>0</v>
      </c>
      <c r="L40" s="262">
        <f>L41</f>
        <v>0</v>
      </c>
    </row>
    <row r="41" spans="1:15" hidden="1">
      <c r="A41" s="276">
        <v>2</v>
      </c>
      <c r="B41" s="272">
        <v>1</v>
      </c>
      <c r="C41" s="273">
        <v>1</v>
      </c>
      <c r="D41" s="274">
        <v>1</v>
      </c>
      <c r="E41" s="272">
        <v>2</v>
      </c>
      <c r="F41" s="275">
        <v>1</v>
      </c>
      <c r="G41" s="274" t="s">
        <v>45</v>
      </c>
      <c r="H41" s="252">
        <v>8</v>
      </c>
      <c r="I41" s="278">
        <v>0</v>
      </c>
      <c r="J41" s="279">
        <v>0</v>
      </c>
      <c r="K41" s="278">
        <v>0</v>
      </c>
      <c r="L41" s="279">
        <v>0</v>
      </c>
    </row>
    <row r="42" spans="1:15" hidden="1">
      <c r="A42" s="276">
        <v>2</v>
      </c>
      <c r="B42" s="272">
        <v>1</v>
      </c>
      <c r="C42" s="273">
        <v>2</v>
      </c>
      <c r="D42" s="274"/>
      <c r="E42" s="272"/>
      <c r="F42" s="275"/>
      <c r="G42" s="274" t="s">
        <v>46</v>
      </c>
      <c r="H42" s="252">
        <v>9</v>
      </c>
      <c r="I42" s="262">
        <f t="shared" ref="I42:L44" si="1">I43</f>
        <v>0</v>
      </c>
      <c r="J42" s="261">
        <f t="shared" si="1"/>
        <v>0</v>
      </c>
      <c r="K42" s="262">
        <f t="shared" si="1"/>
        <v>0</v>
      </c>
      <c r="L42" s="261">
        <f t="shared" si="1"/>
        <v>0</v>
      </c>
    </row>
    <row r="43" spans="1:15" hidden="1">
      <c r="A43" s="276">
        <v>2</v>
      </c>
      <c r="B43" s="272">
        <v>1</v>
      </c>
      <c r="C43" s="273">
        <v>2</v>
      </c>
      <c r="D43" s="274">
        <v>1</v>
      </c>
      <c r="E43" s="272"/>
      <c r="F43" s="275"/>
      <c r="G43" s="274" t="s">
        <v>46</v>
      </c>
      <c r="H43" s="252">
        <v>10</v>
      </c>
      <c r="I43" s="262">
        <f t="shared" si="1"/>
        <v>0</v>
      </c>
      <c r="J43" s="261">
        <f t="shared" si="1"/>
        <v>0</v>
      </c>
      <c r="K43" s="261">
        <f t="shared" si="1"/>
        <v>0</v>
      </c>
      <c r="L43" s="261">
        <f t="shared" si="1"/>
        <v>0</v>
      </c>
    </row>
    <row r="44" spans="1:15" hidden="1">
      <c r="A44" s="276">
        <v>2</v>
      </c>
      <c r="B44" s="272">
        <v>1</v>
      </c>
      <c r="C44" s="273">
        <v>2</v>
      </c>
      <c r="D44" s="274">
        <v>1</v>
      </c>
      <c r="E44" s="272">
        <v>1</v>
      </c>
      <c r="F44" s="275"/>
      <c r="G44" s="274" t="s">
        <v>46</v>
      </c>
      <c r="H44" s="252">
        <v>11</v>
      </c>
      <c r="I44" s="261">
        <f t="shared" si="1"/>
        <v>0</v>
      </c>
      <c r="J44" s="261">
        <f t="shared" si="1"/>
        <v>0</v>
      </c>
      <c r="K44" s="261">
        <f t="shared" si="1"/>
        <v>0</v>
      </c>
      <c r="L44" s="261">
        <f t="shared" si="1"/>
        <v>0</v>
      </c>
    </row>
    <row r="45" spans="1:15" hidden="1">
      <c r="A45" s="276">
        <v>2</v>
      </c>
      <c r="B45" s="272">
        <v>1</v>
      </c>
      <c r="C45" s="273">
        <v>2</v>
      </c>
      <c r="D45" s="274">
        <v>1</v>
      </c>
      <c r="E45" s="272">
        <v>1</v>
      </c>
      <c r="F45" s="275">
        <v>1</v>
      </c>
      <c r="G45" s="274" t="s">
        <v>46</v>
      </c>
      <c r="H45" s="252">
        <v>12</v>
      </c>
      <c r="I45" s="279">
        <v>0</v>
      </c>
      <c r="J45" s="278">
        <v>0</v>
      </c>
      <c r="K45" s="278">
        <v>0</v>
      </c>
      <c r="L45" s="278">
        <v>0</v>
      </c>
    </row>
    <row r="46" spans="1:15">
      <c r="A46" s="280">
        <v>2</v>
      </c>
      <c r="B46" s="281">
        <v>2</v>
      </c>
      <c r="C46" s="265"/>
      <c r="D46" s="266"/>
      <c r="E46" s="267"/>
      <c r="F46" s="268"/>
      <c r="G46" s="269" t="s">
        <v>47</v>
      </c>
      <c r="H46" s="252">
        <v>13</v>
      </c>
      <c r="I46" s="282">
        <f t="shared" ref="I46:L48" si="2">I47</f>
        <v>4500</v>
      </c>
      <c r="J46" s="283">
        <f t="shared" si="2"/>
        <v>4500</v>
      </c>
      <c r="K46" s="282">
        <f t="shared" si="2"/>
        <v>3895.47</v>
      </c>
      <c r="L46" s="282">
        <f t="shared" si="2"/>
        <v>3895.47</v>
      </c>
    </row>
    <row r="47" spans="1:15">
      <c r="A47" s="276">
        <v>2</v>
      </c>
      <c r="B47" s="272">
        <v>2</v>
      </c>
      <c r="C47" s="273">
        <v>1</v>
      </c>
      <c r="D47" s="274"/>
      <c r="E47" s="272"/>
      <c r="F47" s="275"/>
      <c r="G47" s="266" t="s">
        <v>47</v>
      </c>
      <c r="H47" s="252">
        <v>14</v>
      </c>
      <c r="I47" s="261">
        <f t="shared" si="2"/>
        <v>4500</v>
      </c>
      <c r="J47" s="262">
        <f t="shared" si="2"/>
        <v>4500</v>
      </c>
      <c r="K47" s="261">
        <f t="shared" si="2"/>
        <v>3895.47</v>
      </c>
      <c r="L47" s="262">
        <f t="shared" si="2"/>
        <v>3895.47</v>
      </c>
    </row>
    <row r="48" spans="1:15">
      <c r="A48" s="276">
        <v>2</v>
      </c>
      <c r="B48" s="272">
        <v>2</v>
      </c>
      <c r="C48" s="273">
        <v>1</v>
      </c>
      <c r="D48" s="274">
        <v>1</v>
      </c>
      <c r="E48" s="272"/>
      <c r="F48" s="275"/>
      <c r="G48" s="266" t="s">
        <v>47</v>
      </c>
      <c r="H48" s="252">
        <v>15</v>
      </c>
      <c r="I48" s="261">
        <f t="shared" si="2"/>
        <v>4500</v>
      </c>
      <c r="J48" s="262">
        <f t="shared" si="2"/>
        <v>4500</v>
      </c>
      <c r="K48" s="271">
        <f t="shared" si="2"/>
        <v>3895.47</v>
      </c>
      <c r="L48" s="271">
        <f t="shared" si="2"/>
        <v>3895.47</v>
      </c>
    </row>
    <row r="49" spans="1:12">
      <c r="A49" s="284">
        <v>2</v>
      </c>
      <c r="B49" s="285">
        <v>2</v>
      </c>
      <c r="C49" s="286">
        <v>1</v>
      </c>
      <c r="D49" s="287">
        <v>1</v>
      </c>
      <c r="E49" s="285">
        <v>1</v>
      </c>
      <c r="F49" s="288"/>
      <c r="G49" s="266" t="s">
        <v>47</v>
      </c>
      <c r="H49" s="252">
        <v>16</v>
      </c>
      <c r="I49" s="289">
        <f>SUM(I50:I64)</f>
        <v>4500</v>
      </c>
      <c r="J49" s="289">
        <f>SUM(J50:J64)</f>
        <v>4500</v>
      </c>
      <c r="K49" s="290">
        <f>SUM(K50:K64)</f>
        <v>3895.47</v>
      </c>
      <c r="L49" s="290">
        <f>SUM(L50:L64)</f>
        <v>3895.47</v>
      </c>
    </row>
    <row r="50" spans="1:12" hidden="1">
      <c r="A50" s="276">
        <v>2</v>
      </c>
      <c r="B50" s="272">
        <v>2</v>
      </c>
      <c r="C50" s="273">
        <v>1</v>
      </c>
      <c r="D50" s="274">
        <v>1</v>
      </c>
      <c r="E50" s="272">
        <v>1</v>
      </c>
      <c r="F50" s="291">
        <v>1</v>
      </c>
      <c r="G50" s="274" t="s">
        <v>48</v>
      </c>
      <c r="H50" s="252">
        <v>17</v>
      </c>
      <c r="I50" s="278">
        <v>0</v>
      </c>
      <c r="J50" s="278">
        <v>0</v>
      </c>
      <c r="K50" s="278">
        <v>0</v>
      </c>
      <c r="L50" s="278">
        <v>0</v>
      </c>
    </row>
    <row r="51" spans="1:12" ht="25.5" hidden="1" customHeight="1">
      <c r="A51" s="276">
        <v>2</v>
      </c>
      <c r="B51" s="272">
        <v>2</v>
      </c>
      <c r="C51" s="273">
        <v>1</v>
      </c>
      <c r="D51" s="274">
        <v>1</v>
      </c>
      <c r="E51" s="272">
        <v>1</v>
      </c>
      <c r="F51" s="275">
        <v>2</v>
      </c>
      <c r="G51" s="274" t="s">
        <v>49</v>
      </c>
      <c r="H51" s="252">
        <v>18</v>
      </c>
      <c r="I51" s="278">
        <v>0</v>
      </c>
      <c r="J51" s="278">
        <v>0</v>
      </c>
      <c r="K51" s="278">
        <v>0</v>
      </c>
      <c r="L51" s="278">
        <v>0</v>
      </c>
    </row>
    <row r="52" spans="1:12" ht="25.5" hidden="1" customHeight="1">
      <c r="A52" s="276">
        <v>2</v>
      </c>
      <c r="B52" s="272">
        <v>2</v>
      </c>
      <c r="C52" s="273">
        <v>1</v>
      </c>
      <c r="D52" s="274">
        <v>1</v>
      </c>
      <c r="E52" s="272">
        <v>1</v>
      </c>
      <c r="F52" s="275">
        <v>5</v>
      </c>
      <c r="G52" s="274" t="s">
        <v>50</v>
      </c>
      <c r="H52" s="252">
        <v>19</v>
      </c>
      <c r="I52" s="278">
        <v>0</v>
      </c>
      <c r="J52" s="278">
        <v>0</v>
      </c>
      <c r="K52" s="278">
        <v>0</v>
      </c>
      <c r="L52" s="278">
        <v>0</v>
      </c>
    </row>
    <row r="53" spans="1:12" ht="25.5" hidden="1" customHeight="1">
      <c r="A53" s="276">
        <v>2</v>
      </c>
      <c r="B53" s="272">
        <v>2</v>
      </c>
      <c r="C53" s="273">
        <v>1</v>
      </c>
      <c r="D53" s="274">
        <v>1</v>
      </c>
      <c r="E53" s="272">
        <v>1</v>
      </c>
      <c r="F53" s="275">
        <v>6</v>
      </c>
      <c r="G53" s="274" t="s">
        <v>51</v>
      </c>
      <c r="H53" s="252">
        <v>20</v>
      </c>
      <c r="I53" s="278">
        <v>0</v>
      </c>
      <c r="J53" s="278">
        <v>0</v>
      </c>
      <c r="K53" s="278">
        <v>0</v>
      </c>
      <c r="L53" s="278">
        <v>0</v>
      </c>
    </row>
    <row r="54" spans="1:12" ht="25.5" hidden="1" customHeight="1">
      <c r="A54" s="292">
        <v>2</v>
      </c>
      <c r="B54" s="267">
        <v>2</v>
      </c>
      <c r="C54" s="265">
        <v>1</v>
      </c>
      <c r="D54" s="266">
        <v>1</v>
      </c>
      <c r="E54" s="267">
        <v>1</v>
      </c>
      <c r="F54" s="268">
        <v>7</v>
      </c>
      <c r="G54" s="266" t="s">
        <v>52</v>
      </c>
      <c r="H54" s="252">
        <v>21</v>
      </c>
      <c r="I54" s="278">
        <v>0</v>
      </c>
      <c r="J54" s="278">
        <v>0</v>
      </c>
      <c r="K54" s="278">
        <v>0</v>
      </c>
      <c r="L54" s="278">
        <v>0</v>
      </c>
    </row>
    <row r="55" spans="1:12">
      <c r="A55" s="276">
        <v>2</v>
      </c>
      <c r="B55" s="272">
        <v>2</v>
      </c>
      <c r="C55" s="273">
        <v>1</v>
      </c>
      <c r="D55" s="274">
        <v>1</v>
      </c>
      <c r="E55" s="272">
        <v>1</v>
      </c>
      <c r="F55" s="275">
        <v>11</v>
      </c>
      <c r="G55" s="274" t="s">
        <v>53</v>
      </c>
      <c r="H55" s="252">
        <v>22</v>
      </c>
      <c r="I55" s="279">
        <v>200</v>
      </c>
      <c r="J55" s="278">
        <v>200</v>
      </c>
      <c r="K55" s="278">
        <v>0</v>
      </c>
      <c r="L55" s="278">
        <v>0</v>
      </c>
    </row>
    <row r="56" spans="1:12" ht="25.5" hidden="1" customHeight="1">
      <c r="A56" s="284">
        <v>2</v>
      </c>
      <c r="B56" s="293">
        <v>2</v>
      </c>
      <c r="C56" s="294">
        <v>1</v>
      </c>
      <c r="D56" s="294">
        <v>1</v>
      </c>
      <c r="E56" s="294">
        <v>1</v>
      </c>
      <c r="F56" s="295">
        <v>12</v>
      </c>
      <c r="G56" s="296" t="s">
        <v>54</v>
      </c>
      <c r="H56" s="252">
        <v>23</v>
      </c>
      <c r="I56" s="297">
        <v>0</v>
      </c>
      <c r="J56" s="278">
        <v>0</v>
      </c>
      <c r="K56" s="278">
        <v>0</v>
      </c>
      <c r="L56" s="278">
        <v>0</v>
      </c>
    </row>
    <row r="57" spans="1:12" ht="25.5" hidden="1" customHeight="1">
      <c r="A57" s="276">
        <v>2</v>
      </c>
      <c r="B57" s="272">
        <v>2</v>
      </c>
      <c r="C57" s="273">
        <v>1</v>
      </c>
      <c r="D57" s="273">
        <v>1</v>
      </c>
      <c r="E57" s="273">
        <v>1</v>
      </c>
      <c r="F57" s="275">
        <v>14</v>
      </c>
      <c r="G57" s="298" t="s">
        <v>55</v>
      </c>
      <c r="H57" s="252">
        <v>24</v>
      </c>
      <c r="I57" s="279">
        <v>0</v>
      </c>
      <c r="J57" s="279">
        <v>0</v>
      </c>
      <c r="K57" s="279">
        <v>0</v>
      </c>
      <c r="L57" s="279">
        <v>0</v>
      </c>
    </row>
    <row r="58" spans="1:12" ht="25.5" customHeight="1">
      <c r="A58" s="276">
        <v>2</v>
      </c>
      <c r="B58" s="272">
        <v>2</v>
      </c>
      <c r="C58" s="273">
        <v>1</v>
      </c>
      <c r="D58" s="273">
        <v>1</v>
      </c>
      <c r="E58" s="273">
        <v>1</v>
      </c>
      <c r="F58" s="275">
        <v>15</v>
      </c>
      <c r="G58" s="274" t="s">
        <v>56</v>
      </c>
      <c r="H58" s="252">
        <v>25</v>
      </c>
      <c r="I58" s="279">
        <v>3500</v>
      </c>
      <c r="J58" s="278">
        <v>3500</v>
      </c>
      <c r="K58" s="278">
        <v>3095.47</v>
      </c>
      <c r="L58" s="278">
        <v>3095.47</v>
      </c>
    </row>
    <row r="59" spans="1:12" hidden="1">
      <c r="A59" s="276">
        <v>2</v>
      </c>
      <c r="B59" s="272">
        <v>2</v>
      </c>
      <c r="C59" s="273">
        <v>1</v>
      </c>
      <c r="D59" s="273">
        <v>1</v>
      </c>
      <c r="E59" s="273">
        <v>1</v>
      </c>
      <c r="F59" s="275">
        <v>16</v>
      </c>
      <c r="G59" s="274" t="s">
        <v>57</v>
      </c>
      <c r="H59" s="252">
        <v>26</v>
      </c>
      <c r="I59" s="279">
        <v>0</v>
      </c>
      <c r="J59" s="278">
        <v>0</v>
      </c>
      <c r="K59" s="278">
        <v>0</v>
      </c>
      <c r="L59" s="278">
        <v>0</v>
      </c>
    </row>
    <row r="60" spans="1:12" ht="25.5" hidden="1" customHeight="1">
      <c r="A60" s="276">
        <v>2</v>
      </c>
      <c r="B60" s="272">
        <v>2</v>
      </c>
      <c r="C60" s="273">
        <v>1</v>
      </c>
      <c r="D60" s="273">
        <v>1</v>
      </c>
      <c r="E60" s="273">
        <v>1</v>
      </c>
      <c r="F60" s="275">
        <v>17</v>
      </c>
      <c r="G60" s="274" t="s">
        <v>58</v>
      </c>
      <c r="H60" s="252">
        <v>27</v>
      </c>
      <c r="I60" s="279">
        <v>0</v>
      </c>
      <c r="J60" s="279">
        <v>0</v>
      </c>
      <c r="K60" s="279">
        <v>0</v>
      </c>
      <c r="L60" s="279">
        <v>0</v>
      </c>
    </row>
    <row r="61" spans="1:12" hidden="1">
      <c r="A61" s="276">
        <v>2</v>
      </c>
      <c r="B61" s="272">
        <v>2</v>
      </c>
      <c r="C61" s="273">
        <v>1</v>
      </c>
      <c r="D61" s="273">
        <v>1</v>
      </c>
      <c r="E61" s="273">
        <v>1</v>
      </c>
      <c r="F61" s="275">
        <v>20</v>
      </c>
      <c r="G61" s="274" t="s">
        <v>59</v>
      </c>
      <c r="H61" s="252">
        <v>28</v>
      </c>
      <c r="I61" s="279">
        <v>0</v>
      </c>
      <c r="J61" s="278">
        <v>0</v>
      </c>
      <c r="K61" s="278">
        <v>0</v>
      </c>
      <c r="L61" s="278">
        <v>0</v>
      </c>
    </row>
    <row r="62" spans="1:12" ht="25.5" hidden="1" customHeight="1">
      <c r="A62" s="276">
        <v>2</v>
      </c>
      <c r="B62" s="272">
        <v>2</v>
      </c>
      <c r="C62" s="273">
        <v>1</v>
      </c>
      <c r="D62" s="273">
        <v>1</v>
      </c>
      <c r="E62" s="273">
        <v>1</v>
      </c>
      <c r="F62" s="275">
        <v>21</v>
      </c>
      <c r="G62" s="274" t="s">
        <v>60</v>
      </c>
      <c r="H62" s="252">
        <v>29</v>
      </c>
      <c r="I62" s="279">
        <v>0</v>
      </c>
      <c r="J62" s="278">
        <v>0</v>
      </c>
      <c r="K62" s="278">
        <v>0</v>
      </c>
      <c r="L62" s="278">
        <v>0</v>
      </c>
    </row>
    <row r="63" spans="1:12" hidden="1">
      <c r="A63" s="276">
        <v>2</v>
      </c>
      <c r="B63" s="272">
        <v>2</v>
      </c>
      <c r="C63" s="273">
        <v>1</v>
      </c>
      <c r="D63" s="273">
        <v>1</v>
      </c>
      <c r="E63" s="273">
        <v>1</v>
      </c>
      <c r="F63" s="275">
        <v>22</v>
      </c>
      <c r="G63" s="274" t="s">
        <v>61</v>
      </c>
      <c r="H63" s="252">
        <v>30</v>
      </c>
      <c r="I63" s="279">
        <v>0</v>
      </c>
      <c r="J63" s="278">
        <v>0</v>
      </c>
      <c r="K63" s="278">
        <v>0</v>
      </c>
      <c r="L63" s="278">
        <v>0</v>
      </c>
    </row>
    <row r="64" spans="1:12">
      <c r="A64" s="276">
        <v>2</v>
      </c>
      <c r="B64" s="272">
        <v>2</v>
      </c>
      <c r="C64" s="273">
        <v>1</v>
      </c>
      <c r="D64" s="273">
        <v>1</v>
      </c>
      <c r="E64" s="273">
        <v>1</v>
      </c>
      <c r="F64" s="275">
        <v>30</v>
      </c>
      <c r="G64" s="274" t="s">
        <v>62</v>
      </c>
      <c r="H64" s="252">
        <v>31</v>
      </c>
      <c r="I64" s="279">
        <v>800</v>
      </c>
      <c r="J64" s="278">
        <v>800</v>
      </c>
      <c r="K64" s="278">
        <v>800</v>
      </c>
      <c r="L64" s="278">
        <v>800</v>
      </c>
    </row>
    <row r="65" spans="1:15" hidden="1">
      <c r="A65" s="299">
        <v>2</v>
      </c>
      <c r="B65" s="300">
        <v>3</v>
      </c>
      <c r="C65" s="264"/>
      <c r="D65" s="265"/>
      <c r="E65" s="265"/>
      <c r="F65" s="268"/>
      <c r="G65" s="301" t="s">
        <v>63</v>
      </c>
      <c r="H65" s="252">
        <v>32</v>
      </c>
      <c r="I65" s="282">
        <f>I66+I82</f>
        <v>0</v>
      </c>
      <c r="J65" s="282">
        <f>J66+J82</f>
        <v>0</v>
      </c>
      <c r="K65" s="282">
        <f>K66+K82</f>
        <v>0</v>
      </c>
      <c r="L65" s="282">
        <f>L66+L82</f>
        <v>0</v>
      </c>
    </row>
    <row r="66" spans="1:15" hidden="1">
      <c r="A66" s="276">
        <v>2</v>
      </c>
      <c r="B66" s="272">
        <v>3</v>
      </c>
      <c r="C66" s="273">
        <v>1</v>
      </c>
      <c r="D66" s="273"/>
      <c r="E66" s="273"/>
      <c r="F66" s="275"/>
      <c r="G66" s="274" t="s">
        <v>64</v>
      </c>
      <c r="H66" s="252">
        <v>33</v>
      </c>
      <c r="I66" s="261">
        <f>SUM(I67+I72+I77)</f>
        <v>0</v>
      </c>
      <c r="J66" s="302">
        <f>SUM(J67+J72+J77)</f>
        <v>0</v>
      </c>
      <c r="K66" s="262">
        <f>SUM(K67+K72+K77)</f>
        <v>0</v>
      </c>
      <c r="L66" s="261">
        <f>SUM(L67+L72+L77)</f>
        <v>0</v>
      </c>
    </row>
    <row r="67" spans="1:15" hidden="1">
      <c r="A67" s="276">
        <v>2</v>
      </c>
      <c r="B67" s="272">
        <v>3</v>
      </c>
      <c r="C67" s="273">
        <v>1</v>
      </c>
      <c r="D67" s="273">
        <v>1</v>
      </c>
      <c r="E67" s="273"/>
      <c r="F67" s="275"/>
      <c r="G67" s="274" t="s">
        <v>65</v>
      </c>
      <c r="H67" s="252">
        <v>34</v>
      </c>
      <c r="I67" s="261">
        <f>I68</f>
        <v>0</v>
      </c>
      <c r="J67" s="302">
        <f>J68</f>
        <v>0</v>
      </c>
      <c r="K67" s="262">
        <f>K68</f>
        <v>0</v>
      </c>
      <c r="L67" s="261">
        <f>L68</f>
        <v>0</v>
      </c>
    </row>
    <row r="68" spans="1:15" hidden="1">
      <c r="A68" s="276">
        <v>2</v>
      </c>
      <c r="B68" s="272">
        <v>3</v>
      </c>
      <c r="C68" s="273">
        <v>1</v>
      </c>
      <c r="D68" s="273">
        <v>1</v>
      </c>
      <c r="E68" s="273">
        <v>1</v>
      </c>
      <c r="F68" s="275"/>
      <c r="G68" s="274" t="s">
        <v>65</v>
      </c>
      <c r="H68" s="252">
        <v>35</v>
      </c>
      <c r="I68" s="261">
        <f>SUM(I69:I71)</f>
        <v>0</v>
      </c>
      <c r="J68" s="302">
        <f>SUM(J69:J71)</f>
        <v>0</v>
      </c>
      <c r="K68" s="262">
        <f>SUM(K69:K71)</f>
        <v>0</v>
      </c>
      <c r="L68" s="261">
        <f>SUM(L69:L71)</f>
        <v>0</v>
      </c>
    </row>
    <row r="69" spans="1:15" ht="25.5" hidden="1" customHeight="1">
      <c r="A69" s="276">
        <v>2</v>
      </c>
      <c r="B69" s="272">
        <v>3</v>
      </c>
      <c r="C69" s="273">
        <v>1</v>
      </c>
      <c r="D69" s="273">
        <v>1</v>
      </c>
      <c r="E69" s="273">
        <v>1</v>
      </c>
      <c r="F69" s="275">
        <v>1</v>
      </c>
      <c r="G69" s="274" t="s">
        <v>66</v>
      </c>
      <c r="H69" s="252">
        <v>36</v>
      </c>
      <c r="I69" s="279">
        <v>0</v>
      </c>
      <c r="J69" s="279">
        <v>0</v>
      </c>
      <c r="K69" s="279">
        <v>0</v>
      </c>
      <c r="L69" s="279">
        <v>0</v>
      </c>
      <c r="M69" s="303"/>
      <c r="N69" s="303"/>
      <c r="O69" s="303"/>
    </row>
    <row r="70" spans="1:15" ht="25.5" hidden="1" customHeight="1">
      <c r="A70" s="276">
        <v>2</v>
      </c>
      <c r="B70" s="267">
        <v>3</v>
      </c>
      <c r="C70" s="265">
        <v>1</v>
      </c>
      <c r="D70" s="265">
        <v>1</v>
      </c>
      <c r="E70" s="265">
        <v>1</v>
      </c>
      <c r="F70" s="268">
        <v>2</v>
      </c>
      <c r="G70" s="266" t="s">
        <v>67</v>
      </c>
      <c r="H70" s="252">
        <v>37</v>
      </c>
      <c r="I70" s="277">
        <v>0</v>
      </c>
      <c r="J70" s="277">
        <v>0</v>
      </c>
      <c r="K70" s="277">
        <v>0</v>
      </c>
      <c r="L70" s="277">
        <v>0</v>
      </c>
    </row>
    <row r="71" spans="1:15" hidden="1">
      <c r="A71" s="272">
        <v>2</v>
      </c>
      <c r="B71" s="273">
        <v>3</v>
      </c>
      <c r="C71" s="273">
        <v>1</v>
      </c>
      <c r="D71" s="273">
        <v>1</v>
      </c>
      <c r="E71" s="273">
        <v>1</v>
      </c>
      <c r="F71" s="275">
        <v>3</v>
      </c>
      <c r="G71" s="274" t="s">
        <v>68</v>
      </c>
      <c r="H71" s="252">
        <v>38</v>
      </c>
      <c r="I71" s="279">
        <v>0</v>
      </c>
      <c r="J71" s="279">
        <v>0</v>
      </c>
      <c r="K71" s="279">
        <v>0</v>
      </c>
      <c r="L71" s="279">
        <v>0</v>
      </c>
    </row>
    <row r="72" spans="1:15" ht="25.5" hidden="1" customHeight="1">
      <c r="A72" s="267">
        <v>2</v>
      </c>
      <c r="B72" s="265">
        <v>3</v>
      </c>
      <c r="C72" s="265">
        <v>1</v>
      </c>
      <c r="D72" s="265">
        <v>2</v>
      </c>
      <c r="E72" s="265"/>
      <c r="F72" s="268"/>
      <c r="G72" s="266" t="s">
        <v>69</v>
      </c>
      <c r="H72" s="252">
        <v>39</v>
      </c>
      <c r="I72" s="282">
        <f>I73</f>
        <v>0</v>
      </c>
      <c r="J72" s="304">
        <f>J73</f>
        <v>0</v>
      </c>
      <c r="K72" s="283">
        <f>K73</f>
        <v>0</v>
      </c>
      <c r="L72" s="283">
        <f>L73</f>
        <v>0</v>
      </c>
    </row>
    <row r="73" spans="1:15" ht="25.5" hidden="1" customHeight="1">
      <c r="A73" s="285">
        <v>2</v>
      </c>
      <c r="B73" s="286">
        <v>3</v>
      </c>
      <c r="C73" s="286">
        <v>1</v>
      </c>
      <c r="D73" s="286">
        <v>2</v>
      </c>
      <c r="E73" s="286">
        <v>1</v>
      </c>
      <c r="F73" s="288"/>
      <c r="G73" s="266" t="s">
        <v>69</v>
      </c>
      <c r="H73" s="252">
        <v>40</v>
      </c>
      <c r="I73" s="271">
        <f>SUM(I74:I76)</f>
        <v>0</v>
      </c>
      <c r="J73" s="305">
        <f>SUM(J74:J76)</f>
        <v>0</v>
      </c>
      <c r="K73" s="270">
        <f>SUM(K74:K76)</f>
        <v>0</v>
      </c>
      <c r="L73" s="262">
        <f>SUM(L74:L76)</f>
        <v>0</v>
      </c>
    </row>
    <row r="74" spans="1:15" ht="25.5" hidden="1" customHeight="1">
      <c r="A74" s="272">
        <v>2</v>
      </c>
      <c r="B74" s="273">
        <v>3</v>
      </c>
      <c r="C74" s="273">
        <v>1</v>
      </c>
      <c r="D74" s="273">
        <v>2</v>
      </c>
      <c r="E74" s="273">
        <v>1</v>
      </c>
      <c r="F74" s="275">
        <v>1</v>
      </c>
      <c r="G74" s="276" t="s">
        <v>66</v>
      </c>
      <c r="H74" s="252">
        <v>41</v>
      </c>
      <c r="I74" s="279">
        <v>0</v>
      </c>
      <c r="J74" s="279">
        <v>0</v>
      </c>
      <c r="K74" s="279">
        <v>0</v>
      </c>
      <c r="L74" s="279">
        <v>0</v>
      </c>
      <c r="M74" s="303"/>
      <c r="N74" s="303"/>
      <c r="O74" s="303"/>
    </row>
    <row r="75" spans="1:15" ht="25.5" hidden="1" customHeight="1">
      <c r="A75" s="272">
        <v>2</v>
      </c>
      <c r="B75" s="273">
        <v>3</v>
      </c>
      <c r="C75" s="273">
        <v>1</v>
      </c>
      <c r="D75" s="273">
        <v>2</v>
      </c>
      <c r="E75" s="273">
        <v>1</v>
      </c>
      <c r="F75" s="275">
        <v>2</v>
      </c>
      <c r="G75" s="276" t="s">
        <v>67</v>
      </c>
      <c r="H75" s="252">
        <v>42</v>
      </c>
      <c r="I75" s="279">
        <v>0</v>
      </c>
      <c r="J75" s="279">
        <v>0</v>
      </c>
      <c r="K75" s="279">
        <v>0</v>
      </c>
      <c r="L75" s="279">
        <v>0</v>
      </c>
    </row>
    <row r="76" spans="1:15" hidden="1">
      <c r="A76" s="272">
        <v>2</v>
      </c>
      <c r="B76" s="273">
        <v>3</v>
      </c>
      <c r="C76" s="273">
        <v>1</v>
      </c>
      <c r="D76" s="273">
        <v>2</v>
      </c>
      <c r="E76" s="273">
        <v>1</v>
      </c>
      <c r="F76" s="275">
        <v>3</v>
      </c>
      <c r="G76" s="276" t="s">
        <v>68</v>
      </c>
      <c r="H76" s="252">
        <v>43</v>
      </c>
      <c r="I76" s="279">
        <v>0</v>
      </c>
      <c r="J76" s="279">
        <v>0</v>
      </c>
      <c r="K76" s="279">
        <v>0</v>
      </c>
      <c r="L76" s="279">
        <v>0</v>
      </c>
    </row>
    <row r="77" spans="1:15" ht="25.5" hidden="1" customHeight="1">
      <c r="A77" s="272">
        <v>2</v>
      </c>
      <c r="B77" s="273">
        <v>3</v>
      </c>
      <c r="C77" s="273">
        <v>1</v>
      </c>
      <c r="D77" s="273">
        <v>3</v>
      </c>
      <c r="E77" s="273"/>
      <c r="F77" s="275"/>
      <c r="G77" s="276" t="s">
        <v>450</v>
      </c>
      <c r="H77" s="252">
        <v>44</v>
      </c>
      <c r="I77" s="261">
        <f>I78</f>
        <v>0</v>
      </c>
      <c r="J77" s="302">
        <f>J78</f>
        <v>0</v>
      </c>
      <c r="K77" s="262">
        <f>K78</f>
        <v>0</v>
      </c>
      <c r="L77" s="262">
        <f>L78</f>
        <v>0</v>
      </c>
    </row>
    <row r="78" spans="1:15" ht="25.5" hidden="1" customHeight="1">
      <c r="A78" s="272">
        <v>2</v>
      </c>
      <c r="B78" s="273">
        <v>3</v>
      </c>
      <c r="C78" s="273">
        <v>1</v>
      </c>
      <c r="D78" s="273">
        <v>3</v>
      </c>
      <c r="E78" s="273">
        <v>1</v>
      </c>
      <c r="F78" s="275"/>
      <c r="G78" s="276" t="s">
        <v>451</v>
      </c>
      <c r="H78" s="252">
        <v>45</v>
      </c>
      <c r="I78" s="261">
        <f>SUM(I79:I81)</f>
        <v>0</v>
      </c>
      <c r="J78" s="302">
        <f>SUM(J79:J81)</f>
        <v>0</v>
      </c>
      <c r="K78" s="262">
        <f>SUM(K79:K81)</f>
        <v>0</v>
      </c>
      <c r="L78" s="262">
        <f>SUM(L79:L81)</f>
        <v>0</v>
      </c>
    </row>
    <row r="79" spans="1:15" hidden="1">
      <c r="A79" s="267">
        <v>2</v>
      </c>
      <c r="B79" s="265">
        <v>3</v>
      </c>
      <c r="C79" s="265">
        <v>1</v>
      </c>
      <c r="D79" s="265">
        <v>3</v>
      </c>
      <c r="E79" s="265">
        <v>1</v>
      </c>
      <c r="F79" s="268">
        <v>1</v>
      </c>
      <c r="G79" s="292" t="s">
        <v>70</v>
      </c>
      <c r="H79" s="252">
        <v>46</v>
      </c>
      <c r="I79" s="277">
        <v>0</v>
      </c>
      <c r="J79" s="277">
        <v>0</v>
      </c>
      <c r="K79" s="277">
        <v>0</v>
      </c>
      <c r="L79" s="277">
        <v>0</v>
      </c>
    </row>
    <row r="80" spans="1:15" hidden="1">
      <c r="A80" s="272">
        <v>2</v>
      </c>
      <c r="B80" s="273">
        <v>3</v>
      </c>
      <c r="C80" s="273">
        <v>1</v>
      </c>
      <c r="D80" s="273">
        <v>3</v>
      </c>
      <c r="E80" s="273">
        <v>1</v>
      </c>
      <c r="F80" s="275">
        <v>2</v>
      </c>
      <c r="G80" s="276" t="s">
        <v>71</v>
      </c>
      <c r="H80" s="252">
        <v>47</v>
      </c>
      <c r="I80" s="279">
        <v>0</v>
      </c>
      <c r="J80" s="279">
        <v>0</v>
      </c>
      <c r="K80" s="279">
        <v>0</v>
      </c>
      <c r="L80" s="279">
        <v>0</v>
      </c>
    </row>
    <row r="81" spans="1:12" hidden="1">
      <c r="A81" s="267">
        <v>2</v>
      </c>
      <c r="B81" s="265">
        <v>3</v>
      </c>
      <c r="C81" s="265">
        <v>1</v>
      </c>
      <c r="D81" s="265">
        <v>3</v>
      </c>
      <c r="E81" s="265">
        <v>1</v>
      </c>
      <c r="F81" s="268">
        <v>3</v>
      </c>
      <c r="G81" s="292" t="s">
        <v>72</v>
      </c>
      <c r="H81" s="252">
        <v>48</v>
      </c>
      <c r="I81" s="277">
        <v>0</v>
      </c>
      <c r="J81" s="277">
        <v>0</v>
      </c>
      <c r="K81" s="277">
        <v>0</v>
      </c>
      <c r="L81" s="277">
        <v>0</v>
      </c>
    </row>
    <row r="82" spans="1:12" hidden="1">
      <c r="A82" s="267">
        <v>2</v>
      </c>
      <c r="B82" s="265">
        <v>3</v>
      </c>
      <c r="C82" s="265">
        <v>2</v>
      </c>
      <c r="D82" s="265"/>
      <c r="E82" s="265"/>
      <c r="F82" s="268"/>
      <c r="G82" s="292" t="s">
        <v>73</v>
      </c>
      <c r="H82" s="252">
        <v>49</v>
      </c>
      <c r="I82" s="261">
        <f t="shared" ref="I82:L83" si="3">I83</f>
        <v>0</v>
      </c>
      <c r="J82" s="261">
        <f t="shared" si="3"/>
        <v>0</v>
      </c>
      <c r="K82" s="261">
        <f t="shared" si="3"/>
        <v>0</v>
      </c>
      <c r="L82" s="261">
        <f t="shared" si="3"/>
        <v>0</v>
      </c>
    </row>
    <row r="83" spans="1:12" hidden="1">
      <c r="A83" s="267">
        <v>2</v>
      </c>
      <c r="B83" s="265">
        <v>3</v>
      </c>
      <c r="C83" s="265">
        <v>2</v>
      </c>
      <c r="D83" s="265">
        <v>1</v>
      </c>
      <c r="E83" s="265"/>
      <c r="F83" s="268"/>
      <c r="G83" s="292" t="s">
        <v>73</v>
      </c>
      <c r="H83" s="252">
        <v>50</v>
      </c>
      <c r="I83" s="261">
        <f t="shared" si="3"/>
        <v>0</v>
      </c>
      <c r="J83" s="261">
        <f t="shared" si="3"/>
        <v>0</v>
      </c>
      <c r="K83" s="261">
        <f t="shared" si="3"/>
        <v>0</v>
      </c>
      <c r="L83" s="261">
        <f t="shared" si="3"/>
        <v>0</v>
      </c>
    </row>
    <row r="84" spans="1:12" hidden="1">
      <c r="A84" s="267">
        <v>2</v>
      </c>
      <c r="B84" s="265">
        <v>3</v>
      </c>
      <c r="C84" s="265">
        <v>2</v>
      </c>
      <c r="D84" s="265">
        <v>1</v>
      </c>
      <c r="E84" s="265">
        <v>1</v>
      </c>
      <c r="F84" s="268"/>
      <c r="G84" s="292" t="s">
        <v>73</v>
      </c>
      <c r="H84" s="252">
        <v>51</v>
      </c>
      <c r="I84" s="261">
        <f>SUM(I85)</f>
        <v>0</v>
      </c>
      <c r="J84" s="261">
        <f>SUM(J85)</f>
        <v>0</v>
      </c>
      <c r="K84" s="261">
        <f>SUM(K85)</f>
        <v>0</v>
      </c>
      <c r="L84" s="261">
        <f>SUM(L85)</f>
        <v>0</v>
      </c>
    </row>
    <row r="85" spans="1:12" hidden="1">
      <c r="A85" s="267">
        <v>2</v>
      </c>
      <c r="B85" s="265">
        <v>3</v>
      </c>
      <c r="C85" s="265">
        <v>2</v>
      </c>
      <c r="D85" s="265">
        <v>1</v>
      </c>
      <c r="E85" s="265">
        <v>1</v>
      </c>
      <c r="F85" s="268">
        <v>1</v>
      </c>
      <c r="G85" s="292" t="s">
        <v>73</v>
      </c>
      <c r="H85" s="252">
        <v>52</v>
      </c>
      <c r="I85" s="279">
        <v>0</v>
      </c>
      <c r="J85" s="279">
        <v>0</v>
      </c>
      <c r="K85" s="279">
        <v>0</v>
      </c>
      <c r="L85" s="279">
        <v>0</v>
      </c>
    </row>
    <row r="86" spans="1:12" hidden="1">
      <c r="A86" s="257">
        <v>2</v>
      </c>
      <c r="B86" s="258">
        <v>4</v>
      </c>
      <c r="C86" s="258"/>
      <c r="D86" s="258"/>
      <c r="E86" s="258"/>
      <c r="F86" s="260"/>
      <c r="G86" s="306" t="s">
        <v>74</v>
      </c>
      <c r="H86" s="252">
        <v>53</v>
      </c>
      <c r="I86" s="261">
        <f t="shared" ref="I86:L88" si="4">I87</f>
        <v>0</v>
      </c>
      <c r="J86" s="302">
        <f t="shared" si="4"/>
        <v>0</v>
      </c>
      <c r="K86" s="262">
        <f t="shared" si="4"/>
        <v>0</v>
      </c>
      <c r="L86" s="262">
        <f t="shared" si="4"/>
        <v>0</v>
      </c>
    </row>
    <row r="87" spans="1:12" hidden="1">
      <c r="A87" s="272">
        <v>2</v>
      </c>
      <c r="B87" s="273">
        <v>4</v>
      </c>
      <c r="C87" s="273">
        <v>1</v>
      </c>
      <c r="D87" s="273"/>
      <c r="E87" s="273"/>
      <c r="F87" s="275"/>
      <c r="G87" s="276" t="s">
        <v>75</v>
      </c>
      <c r="H87" s="252">
        <v>54</v>
      </c>
      <c r="I87" s="261">
        <f t="shared" si="4"/>
        <v>0</v>
      </c>
      <c r="J87" s="302">
        <f t="shared" si="4"/>
        <v>0</v>
      </c>
      <c r="K87" s="262">
        <f t="shared" si="4"/>
        <v>0</v>
      </c>
      <c r="L87" s="262">
        <f t="shared" si="4"/>
        <v>0</v>
      </c>
    </row>
    <row r="88" spans="1:12" hidden="1">
      <c r="A88" s="272">
        <v>2</v>
      </c>
      <c r="B88" s="273">
        <v>4</v>
      </c>
      <c r="C88" s="273">
        <v>1</v>
      </c>
      <c r="D88" s="273">
        <v>1</v>
      </c>
      <c r="E88" s="273"/>
      <c r="F88" s="275"/>
      <c r="G88" s="276" t="s">
        <v>75</v>
      </c>
      <c r="H88" s="252">
        <v>55</v>
      </c>
      <c r="I88" s="261">
        <f t="shared" si="4"/>
        <v>0</v>
      </c>
      <c r="J88" s="302">
        <f t="shared" si="4"/>
        <v>0</v>
      </c>
      <c r="K88" s="262">
        <f t="shared" si="4"/>
        <v>0</v>
      </c>
      <c r="L88" s="262">
        <f t="shared" si="4"/>
        <v>0</v>
      </c>
    </row>
    <row r="89" spans="1:12" hidden="1">
      <c r="A89" s="272">
        <v>2</v>
      </c>
      <c r="B89" s="273">
        <v>4</v>
      </c>
      <c r="C89" s="273">
        <v>1</v>
      </c>
      <c r="D89" s="273">
        <v>1</v>
      </c>
      <c r="E89" s="273">
        <v>1</v>
      </c>
      <c r="F89" s="275"/>
      <c r="G89" s="276" t="s">
        <v>75</v>
      </c>
      <c r="H89" s="252">
        <v>56</v>
      </c>
      <c r="I89" s="261">
        <f>SUM(I90:I92)</f>
        <v>0</v>
      </c>
      <c r="J89" s="302">
        <f>SUM(J90:J92)</f>
        <v>0</v>
      </c>
      <c r="K89" s="262">
        <f>SUM(K90:K92)</f>
        <v>0</v>
      </c>
      <c r="L89" s="262">
        <f>SUM(L90:L92)</f>
        <v>0</v>
      </c>
    </row>
    <row r="90" spans="1:12" hidden="1">
      <c r="A90" s="272">
        <v>2</v>
      </c>
      <c r="B90" s="273">
        <v>4</v>
      </c>
      <c r="C90" s="273">
        <v>1</v>
      </c>
      <c r="D90" s="273">
        <v>1</v>
      </c>
      <c r="E90" s="273">
        <v>1</v>
      </c>
      <c r="F90" s="275">
        <v>1</v>
      </c>
      <c r="G90" s="276" t="s">
        <v>76</v>
      </c>
      <c r="H90" s="252">
        <v>57</v>
      </c>
      <c r="I90" s="279">
        <v>0</v>
      </c>
      <c r="J90" s="279">
        <v>0</v>
      </c>
      <c r="K90" s="279">
        <v>0</v>
      </c>
      <c r="L90" s="279">
        <v>0</v>
      </c>
    </row>
    <row r="91" spans="1:12" hidden="1">
      <c r="A91" s="272">
        <v>2</v>
      </c>
      <c r="B91" s="272">
        <v>4</v>
      </c>
      <c r="C91" s="272">
        <v>1</v>
      </c>
      <c r="D91" s="273">
        <v>1</v>
      </c>
      <c r="E91" s="273">
        <v>1</v>
      </c>
      <c r="F91" s="307">
        <v>2</v>
      </c>
      <c r="G91" s="274" t="s">
        <v>77</v>
      </c>
      <c r="H91" s="252">
        <v>58</v>
      </c>
      <c r="I91" s="279">
        <v>0</v>
      </c>
      <c r="J91" s="279">
        <v>0</v>
      </c>
      <c r="K91" s="279">
        <v>0</v>
      </c>
      <c r="L91" s="279">
        <v>0</v>
      </c>
    </row>
    <row r="92" spans="1:12" hidden="1">
      <c r="A92" s="272">
        <v>2</v>
      </c>
      <c r="B92" s="273">
        <v>4</v>
      </c>
      <c r="C92" s="272">
        <v>1</v>
      </c>
      <c r="D92" s="273">
        <v>1</v>
      </c>
      <c r="E92" s="273">
        <v>1</v>
      </c>
      <c r="F92" s="307">
        <v>3</v>
      </c>
      <c r="G92" s="274" t="s">
        <v>78</v>
      </c>
      <c r="H92" s="252">
        <v>59</v>
      </c>
      <c r="I92" s="279">
        <v>0</v>
      </c>
      <c r="J92" s="279">
        <v>0</v>
      </c>
      <c r="K92" s="279">
        <v>0</v>
      </c>
      <c r="L92" s="279">
        <v>0</v>
      </c>
    </row>
    <row r="93" spans="1:12" hidden="1">
      <c r="A93" s="257">
        <v>2</v>
      </c>
      <c r="B93" s="258">
        <v>5</v>
      </c>
      <c r="C93" s="257"/>
      <c r="D93" s="258"/>
      <c r="E93" s="258"/>
      <c r="F93" s="308"/>
      <c r="G93" s="259" t="s">
        <v>79</v>
      </c>
      <c r="H93" s="252">
        <v>60</v>
      </c>
      <c r="I93" s="261">
        <f>SUM(I94+I99+I104)</f>
        <v>0</v>
      </c>
      <c r="J93" s="302">
        <f>SUM(J94+J99+J104)</f>
        <v>0</v>
      </c>
      <c r="K93" s="262">
        <f>SUM(K94+K99+K104)</f>
        <v>0</v>
      </c>
      <c r="L93" s="262">
        <f>SUM(L94+L99+L104)</f>
        <v>0</v>
      </c>
    </row>
    <row r="94" spans="1:12" hidden="1">
      <c r="A94" s="267">
        <v>2</v>
      </c>
      <c r="B94" s="265">
        <v>5</v>
      </c>
      <c r="C94" s="267">
        <v>1</v>
      </c>
      <c r="D94" s="265"/>
      <c r="E94" s="265"/>
      <c r="F94" s="309"/>
      <c r="G94" s="266" t="s">
        <v>80</v>
      </c>
      <c r="H94" s="252">
        <v>61</v>
      </c>
      <c r="I94" s="282">
        <f t="shared" ref="I94:L95" si="5">I95</f>
        <v>0</v>
      </c>
      <c r="J94" s="304">
        <f t="shared" si="5"/>
        <v>0</v>
      </c>
      <c r="K94" s="283">
        <f t="shared" si="5"/>
        <v>0</v>
      </c>
      <c r="L94" s="283">
        <f t="shared" si="5"/>
        <v>0</v>
      </c>
    </row>
    <row r="95" spans="1:12" hidden="1">
      <c r="A95" s="272">
        <v>2</v>
      </c>
      <c r="B95" s="273">
        <v>5</v>
      </c>
      <c r="C95" s="272">
        <v>1</v>
      </c>
      <c r="D95" s="273">
        <v>1</v>
      </c>
      <c r="E95" s="273"/>
      <c r="F95" s="307"/>
      <c r="G95" s="274" t="s">
        <v>80</v>
      </c>
      <c r="H95" s="252">
        <v>62</v>
      </c>
      <c r="I95" s="261">
        <f t="shared" si="5"/>
        <v>0</v>
      </c>
      <c r="J95" s="302">
        <f t="shared" si="5"/>
        <v>0</v>
      </c>
      <c r="K95" s="262">
        <f t="shared" si="5"/>
        <v>0</v>
      </c>
      <c r="L95" s="262">
        <f t="shared" si="5"/>
        <v>0</v>
      </c>
    </row>
    <row r="96" spans="1:12" hidden="1">
      <c r="A96" s="272">
        <v>2</v>
      </c>
      <c r="B96" s="273">
        <v>5</v>
      </c>
      <c r="C96" s="272">
        <v>1</v>
      </c>
      <c r="D96" s="273">
        <v>1</v>
      </c>
      <c r="E96" s="273">
        <v>1</v>
      </c>
      <c r="F96" s="307"/>
      <c r="G96" s="274" t="s">
        <v>80</v>
      </c>
      <c r="H96" s="252">
        <v>63</v>
      </c>
      <c r="I96" s="261">
        <f>SUM(I97:I98)</f>
        <v>0</v>
      </c>
      <c r="J96" s="302">
        <f>SUM(J97:J98)</f>
        <v>0</v>
      </c>
      <c r="K96" s="262">
        <f>SUM(K97:K98)</f>
        <v>0</v>
      </c>
      <c r="L96" s="262">
        <f>SUM(L97:L98)</f>
        <v>0</v>
      </c>
    </row>
    <row r="97" spans="1:19" ht="25.5" hidden="1" customHeight="1">
      <c r="A97" s="272">
        <v>2</v>
      </c>
      <c r="B97" s="273">
        <v>5</v>
      </c>
      <c r="C97" s="272">
        <v>1</v>
      </c>
      <c r="D97" s="273">
        <v>1</v>
      </c>
      <c r="E97" s="273">
        <v>1</v>
      </c>
      <c r="F97" s="307">
        <v>1</v>
      </c>
      <c r="G97" s="274" t="s">
        <v>81</v>
      </c>
      <c r="H97" s="252">
        <v>64</v>
      </c>
      <c r="I97" s="279">
        <v>0</v>
      </c>
      <c r="J97" s="279">
        <v>0</v>
      </c>
      <c r="K97" s="279">
        <v>0</v>
      </c>
      <c r="L97" s="279">
        <v>0</v>
      </c>
    </row>
    <row r="98" spans="1:19" ht="25.5" hidden="1" customHeight="1">
      <c r="A98" s="272">
        <v>2</v>
      </c>
      <c r="B98" s="273">
        <v>5</v>
      </c>
      <c r="C98" s="272">
        <v>1</v>
      </c>
      <c r="D98" s="273">
        <v>1</v>
      </c>
      <c r="E98" s="273">
        <v>1</v>
      </c>
      <c r="F98" s="307">
        <v>2</v>
      </c>
      <c r="G98" s="274" t="s">
        <v>82</v>
      </c>
      <c r="H98" s="252">
        <v>65</v>
      </c>
      <c r="I98" s="279">
        <v>0</v>
      </c>
      <c r="J98" s="279">
        <v>0</v>
      </c>
      <c r="K98" s="279">
        <v>0</v>
      </c>
      <c r="L98" s="279">
        <v>0</v>
      </c>
    </row>
    <row r="99" spans="1:19" hidden="1">
      <c r="A99" s="272">
        <v>2</v>
      </c>
      <c r="B99" s="273">
        <v>5</v>
      </c>
      <c r="C99" s="272">
        <v>2</v>
      </c>
      <c r="D99" s="273"/>
      <c r="E99" s="273"/>
      <c r="F99" s="307"/>
      <c r="G99" s="274" t="s">
        <v>83</v>
      </c>
      <c r="H99" s="252">
        <v>66</v>
      </c>
      <c r="I99" s="261">
        <f t="shared" ref="I99:L100" si="6">I100</f>
        <v>0</v>
      </c>
      <c r="J99" s="302">
        <f t="shared" si="6"/>
        <v>0</v>
      </c>
      <c r="K99" s="262">
        <f t="shared" si="6"/>
        <v>0</v>
      </c>
      <c r="L99" s="261">
        <f t="shared" si="6"/>
        <v>0</v>
      </c>
    </row>
    <row r="100" spans="1:19" hidden="1">
      <c r="A100" s="276">
        <v>2</v>
      </c>
      <c r="B100" s="272">
        <v>5</v>
      </c>
      <c r="C100" s="273">
        <v>2</v>
      </c>
      <c r="D100" s="274">
        <v>1</v>
      </c>
      <c r="E100" s="272"/>
      <c r="F100" s="307"/>
      <c r="G100" s="274" t="s">
        <v>83</v>
      </c>
      <c r="H100" s="252">
        <v>67</v>
      </c>
      <c r="I100" s="261">
        <f t="shared" si="6"/>
        <v>0</v>
      </c>
      <c r="J100" s="302">
        <f t="shared" si="6"/>
        <v>0</v>
      </c>
      <c r="K100" s="262">
        <f t="shared" si="6"/>
        <v>0</v>
      </c>
      <c r="L100" s="261">
        <f t="shared" si="6"/>
        <v>0</v>
      </c>
    </row>
    <row r="101" spans="1:19" hidden="1">
      <c r="A101" s="276">
        <v>2</v>
      </c>
      <c r="B101" s="272">
        <v>5</v>
      </c>
      <c r="C101" s="273">
        <v>2</v>
      </c>
      <c r="D101" s="274">
        <v>1</v>
      </c>
      <c r="E101" s="272">
        <v>1</v>
      </c>
      <c r="F101" s="307"/>
      <c r="G101" s="274" t="s">
        <v>83</v>
      </c>
      <c r="H101" s="252">
        <v>68</v>
      </c>
      <c r="I101" s="261">
        <f>SUM(I102:I103)</f>
        <v>0</v>
      </c>
      <c r="J101" s="302">
        <f>SUM(J102:J103)</f>
        <v>0</v>
      </c>
      <c r="K101" s="262">
        <f>SUM(K102:K103)</f>
        <v>0</v>
      </c>
      <c r="L101" s="261">
        <f>SUM(L102:L103)</f>
        <v>0</v>
      </c>
    </row>
    <row r="102" spans="1:19" ht="25.5" hidden="1" customHeight="1">
      <c r="A102" s="276">
        <v>2</v>
      </c>
      <c r="B102" s="272">
        <v>5</v>
      </c>
      <c r="C102" s="273">
        <v>2</v>
      </c>
      <c r="D102" s="274">
        <v>1</v>
      </c>
      <c r="E102" s="272">
        <v>1</v>
      </c>
      <c r="F102" s="307">
        <v>1</v>
      </c>
      <c r="G102" s="274" t="s">
        <v>84</v>
      </c>
      <c r="H102" s="252">
        <v>69</v>
      </c>
      <c r="I102" s="279">
        <v>0</v>
      </c>
      <c r="J102" s="279">
        <v>0</v>
      </c>
      <c r="K102" s="279">
        <v>0</v>
      </c>
      <c r="L102" s="279">
        <v>0</v>
      </c>
    </row>
    <row r="103" spans="1:19" ht="25.5" hidden="1" customHeight="1">
      <c r="A103" s="276">
        <v>2</v>
      </c>
      <c r="B103" s="272">
        <v>5</v>
      </c>
      <c r="C103" s="273">
        <v>2</v>
      </c>
      <c r="D103" s="274">
        <v>1</v>
      </c>
      <c r="E103" s="272">
        <v>1</v>
      </c>
      <c r="F103" s="307">
        <v>2</v>
      </c>
      <c r="G103" s="274" t="s">
        <v>85</v>
      </c>
      <c r="H103" s="252">
        <v>70</v>
      </c>
      <c r="I103" s="279">
        <v>0</v>
      </c>
      <c r="J103" s="279">
        <v>0</v>
      </c>
      <c r="K103" s="279">
        <v>0</v>
      </c>
      <c r="L103" s="279">
        <v>0</v>
      </c>
    </row>
    <row r="104" spans="1:19" ht="25.5" hidden="1" customHeight="1">
      <c r="A104" s="276">
        <v>2</v>
      </c>
      <c r="B104" s="272">
        <v>5</v>
      </c>
      <c r="C104" s="273">
        <v>3</v>
      </c>
      <c r="D104" s="274"/>
      <c r="E104" s="272"/>
      <c r="F104" s="307"/>
      <c r="G104" s="274" t="s">
        <v>86</v>
      </c>
      <c r="H104" s="252">
        <v>71</v>
      </c>
      <c r="I104" s="261">
        <f>I105+I109</f>
        <v>0</v>
      </c>
      <c r="J104" s="261">
        <f>J105+J109</f>
        <v>0</v>
      </c>
      <c r="K104" s="261">
        <f>K105+K109</f>
        <v>0</v>
      </c>
      <c r="L104" s="261">
        <f>L105+L109</f>
        <v>0</v>
      </c>
    </row>
    <row r="105" spans="1:19" ht="25.5" hidden="1" customHeight="1">
      <c r="A105" s="276">
        <v>2</v>
      </c>
      <c r="B105" s="272">
        <v>5</v>
      </c>
      <c r="C105" s="273">
        <v>3</v>
      </c>
      <c r="D105" s="274">
        <v>1</v>
      </c>
      <c r="E105" s="272"/>
      <c r="F105" s="307"/>
      <c r="G105" s="274" t="s">
        <v>87</v>
      </c>
      <c r="H105" s="252">
        <v>72</v>
      </c>
      <c r="I105" s="261">
        <f>I106</f>
        <v>0</v>
      </c>
      <c r="J105" s="302">
        <f>J106</f>
        <v>0</v>
      </c>
      <c r="K105" s="262">
        <f>K106</f>
        <v>0</v>
      </c>
      <c r="L105" s="261">
        <f>L106</f>
        <v>0</v>
      </c>
    </row>
    <row r="106" spans="1:19" ht="25.5" hidden="1" customHeight="1">
      <c r="A106" s="284">
        <v>2</v>
      </c>
      <c r="B106" s="285">
        <v>5</v>
      </c>
      <c r="C106" s="286">
        <v>3</v>
      </c>
      <c r="D106" s="287">
        <v>1</v>
      </c>
      <c r="E106" s="285">
        <v>1</v>
      </c>
      <c r="F106" s="310"/>
      <c r="G106" s="287" t="s">
        <v>87</v>
      </c>
      <c r="H106" s="252">
        <v>73</v>
      </c>
      <c r="I106" s="271">
        <f>SUM(I107:I108)</f>
        <v>0</v>
      </c>
      <c r="J106" s="305">
        <f>SUM(J107:J108)</f>
        <v>0</v>
      </c>
      <c r="K106" s="270">
        <f>SUM(K107:K108)</f>
        <v>0</v>
      </c>
      <c r="L106" s="271">
        <f>SUM(L107:L108)</f>
        <v>0</v>
      </c>
    </row>
    <row r="107" spans="1:19" ht="25.5" hidden="1" customHeight="1">
      <c r="A107" s="276">
        <v>2</v>
      </c>
      <c r="B107" s="272">
        <v>5</v>
      </c>
      <c r="C107" s="273">
        <v>3</v>
      </c>
      <c r="D107" s="274">
        <v>1</v>
      </c>
      <c r="E107" s="272">
        <v>1</v>
      </c>
      <c r="F107" s="307">
        <v>1</v>
      </c>
      <c r="G107" s="274" t="s">
        <v>87</v>
      </c>
      <c r="H107" s="252">
        <v>74</v>
      </c>
      <c r="I107" s="279">
        <v>0</v>
      </c>
      <c r="J107" s="279">
        <v>0</v>
      </c>
      <c r="K107" s="279">
        <v>0</v>
      </c>
      <c r="L107" s="279">
        <v>0</v>
      </c>
    </row>
    <row r="108" spans="1:19" ht="25.5" hidden="1" customHeight="1">
      <c r="A108" s="284">
        <v>2</v>
      </c>
      <c r="B108" s="285">
        <v>5</v>
      </c>
      <c r="C108" s="286">
        <v>3</v>
      </c>
      <c r="D108" s="287">
        <v>1</v>
      </c>
      <c r="E108" s="285">
        <v>1</v>
      </c>
      <c r="F108" s="310">
        <v>2</v>
      </c>
      <c r="G108" s="287" t="s">
        <v>88</v>
      </c>
      <c r="H108" s="252">
        <v>75</v>
      </c>
      <c r="I108" s="279">
        <v>0</v>
      </c>
      <c r="J108" s="279">
        <v>0</v>
      </c>
      <c r="K108" s="279">
        <v>0</v>
      </c>
      <c r="L108" s="279">
        <v>0</v>
      </c>
      <c r="S108" s="311"/>
    </row>
    <row r="109" spans="1:19" ht="25.5" hidden="1" customHeight="1">
      <c r="A109" s="284">
        <v>2</v>
      </c>
      <c r="B109" s="285">
        <v>5</v>
      </c>
      <c r="C109" s="286">
        <v>3</v>
      </c>
      <c r="D109" s="287">
        <v>2</v>
      </c>
      <c r="E109" s="285"/>
      <c r="F109" s="310"/>
      <c r="G109" s="287" t="s">
        <v>89</v>
      </c>
      <c r="H109" s="252">
        <v>76</v>
      </c>
      <c r="I109" s="262">
        <f>I110</f>
        <v>0</v>
      </c>
      <c r="J109" s="261">
        <f>J110</f>
        <v>0</v>
      </c>
      <c r="K109" s="261">
        <f>K110</f>
        <v>0</v>
      </c>
      <c r="L109" s="261">
        <f>L110</f>
        <v>0</v>
      </c>
    </row>
    <row r="110" spans="1:19" ht="25.5" hidden="1" customHeight="1">
      <c r="A110" s="284">
        <v>2</v>
      </c>
      <c r="B110" s="285">
        <v>5</v>
      </c>
      <c r="C110" s="286">
        <v>3</v>
      </c>
      <c r="D110" s="287">
        <v>2</v>
      </c>
      <c r="E110" s="285">
        <v>1</v>
      </c>
      <c r="F110" s="310"/>
      <c r="G110" s="287" t="s">
        <v>89</v>
      </c>
      <c r="H110" s="252">
        <v>77</v>
      </c>
      <c r="I110" s="271">
        <f>SUM(I111:I112)</f>
        <v>0</v>
      </c>
      <c r="J110" s="271">
        <f>SUM(J111:J112)</f>
        <v>0</v>
      </c>
      <c r="K110" s="271">
        <f>SUM(K111:K112)</f>
        <v>0</v>
      </c>
      <c r="L110" s="271">
        <f>SUM(L111:L112)</f>
        <v>0</v>
      </c>
    </row>
    <row r="111" spans="1:19" ht="25.5" hidden="1" customHeight="1">
      <c r="A111" s="284">
        <v>2</v>
      </c>
      <c r="B111" s="285">
        <v>5</v>
      </c>
      <c r="C111" s="286">
        <v>3</v>
      </c>
      <c r="D111" s="287">
        <v>2</v>
      </c>
      <c r="E111" s="285">
        <v>1</v>
      </c>
      <c r="F111" s="310">
        <v>1</v>
      </c>
      <c r="G111" s="287" t="s">
        <v>89</v>
      </c>
      <c r="H111" s="252">
        <v>78</v>
      </c>
      <c r="I111" s="279">
        <v>0</v>
      </c>
      <c r="J111" s="279">
        <v>0</v>
      </c>
      <c r="K111" s="279">
        <v>0</v>
      </c>
      <c r="L111" s="279">
        <v>0</v>
      </c>
    </row>
    <row r="112" spans="1:19" hidden="1">
      <c r="A112" s="284">
        <v>2</v>
      </c>
      <c r="B112" s="285">
        <v>5</v>
      </c>
      <c r="C112" s="286">
        <v>3</v>
      </c>
      <c r="D112" s="287">
        <v>2</v>
      </c>
      <c r="E112" s="285">
        <v>1</v>
      </c>
      <c r="F112" s="310">
        <v>2</v>
      </c>
      <c r="G112" s="287" t="s">
        <v>90</v>
      </c>
      <c r="H112" s="252">
        <v>79</v>
      </c>
      <c r="I112" s="279">
        <v>0</v>
      </c>
      <c r="J112" s="279">
        <v>0</v>
      </c>
      <c r="K112" s="279">
        <v>0</v>
      </c>
      <c r="L112" s="279">
        <v>0</v>
      </c>
    </row>
    <row r="113" spans="1:12" hidden="1">
      <c r="A113" s="306">
        <v>2</v>
      </c>
      <c r="B113" s="257">
        <v>6</v>
      </c>
      <c r="C113" s="258"/>
      <c r="D113" s="259"/>
      <c r="E113" s="257"/>
      <c r="F113" s="308"/>
      <c r="G113" s="312" t="s">
        <v>91</v>
      </c>
      <c r="H113" s="252">
        <v>80</v>
      </c>
      <c r="I113" s="261">
        <f>SUM(I114+I119+I123+I127+I131+I135)</f>
        <v>0</v>
      </c>
      <c r="J113" s="261">
        <f>SUM(J114+J119+J123+J127+J131+J135)</f>
        <v>0</v>
      </c>
      <c r="K113" s="261">
        <f>SUM(K114+K119+K123+K127+K131+K135)</f>
        <v>0</v>
      </c>
      <c r="L113" s="261">
        <f>SUM(L114+L119+L123+L127+L131+L135)</f>
        <v>0</v>
      </c>
    </row>
    <row r="114" spans="1:12" hidden="1">
      <c r="A114" s="284">
        <v>2</v>
      </c>
      <c r="B114" s="285">
        <v>6</v>
      </c>
      <c r="C114" s="286">
        <v>1</v>
      </c>
      <c r="D114" s="287"/>
      <c r="E114" s="285"/>
      <c r="F114" s="310"/>
      <c r="G114" s="287" t="s">
        <v>92</v>
      </c>
      <c r="H114" s="252">
        <v>81</v>
      </c>
      <c r="I114" s="271">
        <f t="shared" ref="I114:L115" si="7">I115</f>
        <v>0</v>
      </c>
      <c r="J114" s="305">
        <f t="shared" si="7"/>
        <v>0</v>
      </c>
      <c r="K114" s="270">
        <f t="shared" si="7"/>
        <v>0</v>
      </c>
      <c r="L114" s="271">
        <f t="shared" si="7"/>
        <v>0</v>
      </c>
    </row>
    <row r="115" spans="1:12" hidden="1">
      <c r="A115" s="276">
        <v>2</v>
      </c>
      <c r="B115" s="272">
        <v>6</v>
      </c>
      <c r="C115" s="273">
        <v>1</v>
      </c>
      <c r="D115" s="274">
        <v>1</v>
      </c>
      <c r="E115" s="272"/>
      <c r="F115" s="307"/>
      <c r="G115" s="274" t="s">
        <v>92</v>
      </c>
      <c r="H115" s="252">
        <v>82</v>
      </c>
      <c r="I115" s="261">
        <f t="shared" si="7"/>
        <v>0</v>
      </c>
      <c r="J115" s="302">
        <f t="shared" si="7"/>
        <v>0</v>
      </c>
      <c r="K115" s="262">
        <f t="shared" si="7"/>
        <v>0</v>
      </c>
      <c r="L115" s="261">
        <f t="shared" si="7"/>
        <v>0</v>
      </c>
    </row>
    <row r="116" spans="1:12" hidden="1">
      <c r="A116" s="276">
        <v>2</v>
      </c>
      <c r="B116" s="272">
        <v>6</v>
      </c>
      <c r="C116" s="273">
        <v>1</v>
      </c>
      <c r="D116" s="274">
        <v>1</v>
      </c>
      <c r="E116" s="272">
        <v>1</v>
      </c>
      <c r="F116" s="307"/>
      <c r="G116" s="274" t="s">
        <v>92</v>
      </c>
      <c r="H116" s="252">
        <v>83</v>
      </c>
      <c r="I116" s="261">
        <f>SUM(I117:I118)</f>
        <v>0</v>
      </c>
      <c r="J116" s="302">
        <f>SUM(J117:J118)</f>
        <v>0</v>
      </c>
      <c r="K116" s="262">
        <f>SUM(K117:K118)</f>
        <v>0</v>
      </c>
      <c r="L116" s="261">
        <f>SUM(L117:L118)</f>
        <v>0</v>
      </c>
    </row>
    <row r="117" spans="1:12" hidden="1">
      <c r="A117" s="276">
        <v>2</v>
      </c>
      <c r="B117" s="272">
        <v>6</v>
      </c>
      <c r="C117" s="273">
        <v>1</v>
      </c>
      <c r="D117" s="274">
        <v>1</v>
      </c>
      <c r="E117" s="272">
        <v>1</v>
      </c>
      <c r="F117" s="307">
        <v>1</v>
      </c>
      <c r="G117" s="274" t="s">
        <v>93</v>
      </c>
      <c r="H117" s="252">
        <v>84</v>
      </c>
      <c r="I117" s="279">
        <v>0</v>
      </c>
      <c r="J117" s="279">
        <v>0</v>
      </c>
      <c r="K117" s="279">
        <v>0</v>
      </c>
      <c r="L117" s="279">
        <v>0</v>
      </c>
    </row>
    <row r="118" spans="1:12" hidden="1">
      <c r="A118" s="292">
        <v>2</v>
      </c>
      <c r="B118" s="267">
        <v>6</v>
      </c>
      <c r="C118" s="265">
        <v>1</v>
      </c>
      <c r="D118" s="266">
        <v>1</v>
      </c>
      <c r="E118" s="267">
        <v>1</v>
      </c>
      <c r="F118" s="309">
        <v>2</v>
      </c>
      <c r="G118" s="266" t="s">
        <v>94</v>
      </c>
      <c r="H118" s="252">
        <v>85</v>
      </c>
      <c r="I118" s="277">
        <v>0</v>
      </c>
      <c r="J118" s="277">
        <v>0</v>
      </c>
      <c r="K118" s="277">
        <v>0</v>
      </c>
      <c r="L118" s="277">
        <v>0</v>
      </c>
    </row>
    <row r="119" spans="1:12" ht="25.5" hidden="1" customHeight="1">
      <c r="A119" s="276">
        <v>2</v>
      </c>
      <c r="B119" s="272">
        <v>6</v>
      </c>
      <c r="C119" s="273">
        <v>2</v>
      </c>
      <c r="D119" s="274"/>
      <c r="E119" s="272"/>
      <c r="F119" s="307"/>
      <c r="G119" s="274" t="s">
        <v>95</v>
      </c>
      <c r="H119" s="252">
        <v>86</v>
      </c>
      <c r="I119" s="261">
        <f t="shared" ref="I119:L121" si="8">I120</f>
        <v>0</v>
      </c>
      <c r="J119" s="302">
        <f t="shared" si="8"/>
        <v>0</v>
      </c>
      <c r="K119" s="262">
        <f t="shared" si="8"/>
        <v>0</v>
      </c>
      <c r="L119" s="261">
        <f t="shared" si="8"/>
        <v>0</v>
      </c>
    </row>
    <row r="120" spans="1:12" ht="25.5" hidden="1" customHeight="1">
      <c r="A120" s="276">
        <v>2</v>
      </c>
      <c r="B120" s="272">
        <v>6</v>
      </c>
      <c r="C120" s="273">
        <v>2</v>
      </c>
      <c r="D120" s="274">
        <v>1</v>
      </c>
      <c r="E120" s="272"/>
      <c r="F120" s="307"/>
      <c r="G120" s="274" t="s">
        <v>95</v>
      </c>
      <c r="H120" s="252">
        <v>87</v>
      </c>
      <c r="I120" s="261">
        <f t="shared" si="8"/>
        <v>0</v>
      </c>
      <c r="J120" s="302">
        <f t="shared" si="8"/>
        <v>0</v>
      </c>
      <c r="K120" s="262">
        <f t="shared" si="8"/>
        <v>0</v>
      </c>
      <c r="L120" s="261">
        <f t="shared" si="8"/>
        <v>0</v>
      </c>
    </row>
    <row r="121" spans="1:12" ht="25.5" hidden="1" customHeight="1">
      <c r="A121" s="276">
        <v>2</v>
      </c>
      <c r="B121" s="272">
        <v>6</v>
      </c>
      <c r="C121" s="273">
        <v>2</v>
      </c>
      <c r="D121" s="274">
        <v>1</v>
      </c>
      <c r="E121" s="272">
        <v>1</v>
      </c>
      <c r="F121" s="307"/>
      <c r="G121" s="274" t="s">
        <v>95</v>
      </c>
      <c r="H121" s="252">
        <v>88</v>
      </c>
      <c r="I121" s="313">
        <f t="shared" si="8"/>
        <v>0</v>
      </c>
      <c r="J121" s="314">
        <f t="shared" si="8"/>
        <v>0</v>
      </c>
      <c r="K121" s="315">
        <f t="shared" si="8"/>
        <v>0</v>
      </c>
      <c r="L121" s="313">
        <f t="shared" si="8"/>
        <v>0</v>
      </c>
    </row>
    <row r="122" spans="1:12" ht="25.5" hidden="1" customHeight="1">
      <c r="A122" s="276">
        <v>2</v>
      </c>
      <c r="B122" s="272">
        <v>6</v>
      </c>
      <c r="C122" s="273">
        <v>2</v>
      </c>
      <c r="D122" s="274">
        <v>1</v>
      </c>
      <c r="E122" s="272">
        <v>1</v>
      </c>
      <c r="F122" s="307">
        <v>1</v>
      </c>
      <c r="G122" s="274" t="s">
        <v>95</v>
      </c>
      <c r="H122" s="252">
        <v>89</v>
      </c>
      <c r="I122" s="279">
        <v>0</v>
      </c>
      <c r="J122" s="279">
        <v>0</v>
      </c>
      <c r="K122" s="279">
        <v>0</v>
      </c>
      <c r="L122" s="279">
        <v>0</v>
      </c>
    </row>
    <row r="123" spans="1:12" ht="25.5" hidden="1" customHeight="1">
      <c r="A123" s="292">
        <v>2</v>
      </c>
      <c r="B123" s="267">
        <v>6</v>
      </c>
      <c r="C123" s="265">
        <v>3</v>
      </c>
      <c r="D123" s="266"/>
      <c r="E123" s="267"/>
      <c r="F123" s="309"/>
      <c r="G123" s="266" t="s">
        <v>96</v>
      </c>
      <c r="H123" s="252">
        <v>90</v>
      </c>
      <c r="I123" s="282">
        <f t="shared" ref="I123:L125" si="9">I124</f>
        <v>0</v>
      </c>
      <c r="J123" s="304">
        <f t="shared" si="9"/>
        <v>0</v>
      </c>
      <c r="K123" s="283">
        <f t="shared" si="9"/>
        <v>0</v>
      </c>
      <c r="L123" s="282">
        <f t="shared" si="9"/>
        <v>0</v>
      </c>
    </row>
    <row r="124" spans="1:12" ht="25.5" hidden="1" customHeight="1">
      <c r="A124" s="276">
        <v>2</v>
      </c>
      <c r="B124" s="272">
        <v>6</v>
      </c>
      <c r="C124" s="273">
        <v>3</v>
      </c>
      <c r="D124" s="274">
        <v>1</v>
      </c>
      <c r="E124" s="272"/>
      <c r="F124" s="307"/>
      <c r="G124" s="274" t="s">
        <v>96</v>
      </c>
      <c r="H124" s="252">
        <v>91</v>
      </c>
      <c r="I124" s="261">
        <f t="shared" si="9"/>
        <v>0</v>
      </c>
      <c r="J124" s="302">
        <f t="shared" si="9"/>
        <v>0</v>
      </c>
      <c r="K124" s="262">
        <f t="shared" si="9"/>
        <v>0</v>
      </c>
      <c r="L124" s="261">
        <f t="shared" si="9"/>
        <v>0</v>
      </c>
    </row>
    <row r="125" spans="1:12" ht="25.5" hidden="1" customHeight="1">
      <c r="A125" s="276">
        <v>2</v>
      </c>
      <c r="B125" s="272">
        <v>6</v>
      </c>
      <c r="C125" s="273">
        <v>3</v>
      </c>
      <c r="D125" s="274">
        <v>1</v>
      </c>
      <c r="E125" s="272">
        <v>1</v>
      </c>
      <c r="F125" s="307"/>
      <c r="G125" s="274" t="s">
        <v>96</v>
      </c>
      <c r="H125" s="252">
        <v>92</v>
      </c>
      <c r="I125" s="261">
        <f t="shared" si="9"/>
        <v>0</v>
      </c>
      <c r="J125" s="302">
        <f t="shared" si="9"/>
        <v>0</v>
      </c>
      <c r="K125" s="262">
        <f t="shared" si="9"/>
        <v>0</v>
      </c>
      <c r="L125" s="261">
        <f t="shared" si="9"/>
        <v>0</v>
      </c>
    </row>
    <row r="126" spans="1:12" ht="25.5" hidden="1" customHeight="1">
      <c r="A126" s="276">
        <v>2</v>
      </c>
      <c r="B126" s="272">
        <v>6</v>
      </c>
      <c r="C126" s="273">
        <v>3</v>
      </c>
      <c r="D126" s="274">
        <v>1</v>
      </c>
      <c r="E126" s="272">
        <v>1</v>
      </c>
      <c r="F126" s="307">
        <v>1</v>
      </c>
      <c r="G126" s="274" t="s">
        <v>96</v>
      </c>
      <c r="H126" s="252">
        <v>93</v>
      </c>
      <c r="I126" s="279">
        <v>0</v>
      </c>
      <c r="J126" s="279">
        <v>0</v>
      </c>
      <c r="K126" s="279">
        <v>0</v>
      </c>
      <c r="L126" s="279">
        <v>0</v>
      </c>
    </row>
    <row r="127" spans="1:12" ht="25.5" hidden="1" customHeight="1">
      <c r="A127" s="292">
        <v>2</v>
      </c>
      <c r="B127" s="267">
        <v>6</v>
      </c>
      <c r="C127" s="265">
        <v>4</v>
      </c>
      <c r="D127" s="266"/>
      <c r="E127" s="267"/>
      <c r="F127" s="309"/>
      <c r="G127" s="266" t="s">
        <v>97</v>
      </c>
      <c r="H127" s="252">
        <v>94</v>
      </c>
      <c r="I127" s="282">
        <f t="shared" ref="I127:L129" si="10">I128</f>
        <v>0</v>
      </c>
      <c r="J127" s="304">
        <f t="shared" si="10"/>
        <v>0</v>
      </c>
      <c r="K127" s="283">
        <f t="shared" si="10"/>
        <v>0</v>
      </c>
      <c r="L127" s="282">
        <f t="shared" si="10"/>
        <v>0</v>
      </c>
    </row>
    <row r="128" spans="1:12" ht="25.5" hidden="1" customHeight="1">
      <c r="A128" s="276">
        <v>2</v>
      </c>
      <c r="B128" s="272">
        <v>6</v>
      </c>
      <c r="C128" s="273">
        <v>4</v>
      </c>
      <c r="D128" s="274">
        <v>1</v>
      </c>
      <c r="E128" s="272"/>
      <c r="F128" s="307"/>
      <c r="G128" s="274" t="s">
        <v>97</v>
      </c>
      <c r="H128" s="252">
        <v>95</v>
      </c>
      <c r="I128" s="261">
        <f t="shared" si="10"/>
        <v>0</v>
      </c>
      <c r="J128" s="302">
        <f t="shared" si="10"/>
        <v>0</v>
      </c>
      <c r="K128" s="262">
        <f t="shared" si="10"/>
        <v>0</v>
      </c>
      <c r="L128" s="261">
        <f t="shared" si="10"/>
        <v>0</v>
      </c>
    </row>
    <row r="129" spans="1:12" ht="25.5" hidden="1" customHeight="1">
      <c r="A129" s="276">
        <v>2</v>
      </c>
      <c r="B129" s="272">
        <v>6</v>
      </c>
      <c r="C129" s="273">
        <v>4</v>
      </c>
      <c r="D129" s="274">
        <v>1</v>
      </c>
      <c r="E129" s="272">
        <v>1</v>
      </c>
      <c r="F129" s="307"/>
      <c r="G129" s="274" t="s">
        <v>97</v>
      </c>
      <c r="H129" s="252">
        <v>96</v>
      </c>
      <c r="I129" s="261">
        <f t="shared" si="10"/>
        <v>0</v>
      </c>
      <c r="J129" s="302">
        <f t="shared" si="10"/>
        <v>0</v>
      </c>
      <c r="K129" s="262">
        <f t="shared" si="10"/>
        <v>0</v>
      </c>
      <c r="L129" s="261">
        <f t="shared" si="10"/>
        <v>0</v>
      </c>
    </row>
    <row r="130" spans="1:12" ht="25.5" hidden="1" customHeight="1">
      <c r="A130" s="276">
        <v>2</v>
      </c>
      <c r="B130" s="272">
        <v>6</v>
      </c>
      <c r="C130" s="273">
        <v>4</v>
      </c>
      <c r="D130" s="274">
        <v>1</v>
      </c>
      <c r="E130" s="272">
        <v>1</v>
      </c>
      <c r="F130" s="307">
        <v>1</v>
      </c>
      <c r="G130" s="274" t="s">
        <v>97</v>
      </c>
      <c r="H130" s="252">
        <v>97</v>
      </c>
      <c r="I130" s="279">
        <v>0</v>
      </c>
      <c r="J130" s="279">
        <v>0</v>
      </c>
      <c r="K130" s="279">
        <v>0</v>
      </c>
      <c r="L130" s="279">
        <v>0</v>
      </c>
    </row>
    <row r="131" spans="1:12" ht="25.5" hidden="1" customHeight="1">
      <c r="A131" s="284">
        <v>2</v>
      </c>
      <c r="B131" s="293">
        <v>6</v>
      </c>
      <c r="C131" s="294">
        <v>5</v>
      </c>
      <c r="D131" s="296"/>
      <c r="E131" s="293"/>
      <c r="F131" s="316"/>
      <c r="G131" s="296" t="s">
        <v>98</v>
      </c>
      <c r="H131" s="252">
        <v>98</v>
      </c>
      <c r="I131" s="289">
        <f t="shared" ref="I131:L133" si="11">I132</f>
        <v>0</v>
      </c>
      <c r="J131" s="317">
        <f t="shared" si="11"/>
        <v>0</v>
      </c>
      <c r="K131" s="290">
        <f t="shared" si="11"/>
        <v>0</v>
      </c>
      <c r="L131" s="289">
        <f t="shared" si="11"/>
        <v>0</v>
      </c>
    </row>
    <row r="132" spans="1:12" ht="25.5" hidden="1" customHeight="1">
      <c r="A132" s="276">
        <v>2</v>
      </c>
      <c r="B132" s="272">
        <v>6</v>
      </c>
      <c r="C132" s="273">
        <v>5</v>
      </c>
      <c r="D132" s="274">
        <v>1</v>
      </c>
      <c r="E132" s="272"/>
      <c r="F132" s="307"/>
      <c r="G132" s="296" t="s">
        <v>98</v>
      </c>
      <c r="H132" s="252">
        <v>99</v>
      </c>
      <c r="I132" s="261">
        <f t="shared" si="11"/>
        <v>0</v>
      </c>
      <c r="J132" s="302">
        <f t="shared" si="11"/>
        <v>0</v>
      </c>
      <c r="K132" s="262">
        <f t="shared" si="11"/>
        <v>0</v>
      </c>
      <c r="L132" s="261">
        <f t="shared" si="11"/>
        <v>0</v>
      </c>
    </row>
    <row r="133" spans="1:12" ht="25.5" hidden="1" customHeight="1">
      <c r="A133" s="276">
        <v>2</v>
      </c>
      <c r="B133" s="272">
        <v>6</v>
      </c>
      <c r="C133" s="273">
        <v>5</v>
      </c>
      <c r="D133" s="274">
        <v>1</v>
      </c>
      <c r="E133" s="272">
        <v>1</v>
      </c>
      <c r="F133" s="307"/>
      <c r="G133" s="296" t="s">
        <v>98</v>
      </c>
      <c r="H133" s="252">
        <v>100</v>
      </c>
      <c r="I133" s="261">
        <f t="shared" si="11"/>
        <v>0</v>
      </c>
      <c r="J133" s="302">
        <f t="shared" si="11"/>
        <v>0</v>
      </c>
      <c r="K133" s="262">
        <f t="shared" si="11"/>
        <v>0</v>
      </c>
      <c r="L133" s="261">
        <f t="shared" si="11"/>
        <v>0</v>
      </c>
    </row>
    <row r="134" spans="1:12" ht="25.5" hidden="1" customHeight="1">
      <c r="A134" s="272">
        <v>2</v>
      </c>
      <c r="B134" s="273">
        <v>6</v>
      </c>
      <c r="C134" s="272">
        <v>5</v>
      </c>
      <c r="D134" s="272">
        <v>1</v>
      </c>
      <c r="E134" s="274">
        <v>1</v>
      </c>
      <c r="F134" s="307">
        <v>1</v>
      </c>
      <c r="G134" s="272" t="s">
        <v>99</v>
      </c>
      <c r="H134" s="252">
        <v>101</v>
      </c>
      <c r="I134" s="279">
        <v>0</v>
      </c>
      <c r="J134" s="279">
        <v>0</v>
      </c>
      <c r="K134" s="279">
        <v>0</v>
      </c>
      <c r="L134" s="279">
        <v>0</v>
      </c>
    </row>
    <row r="135" spans="1:12" ht="26.25" hidden="1" customHeight="1">
      <c r="A135" s="276">
        <v>2</v>
      </c>
      <c r="B135" s="273">
        <v>6</v>
      </c>
      <c r="C135" s="272">
        <v>6</v>
      </c>
      <c r="D135" s="273"/>
      <c r="E135" s="274"/>
      <c r="F135" s="275"/>
      <c r="G135" s="318" t="s">
        <v>100</v>
      </c>
      <c r="H135" s="252">
        <v>102</v>
      </c>
      <c r="I135" s="262">
        <f t="shared" ref="I135:L137" si="12">I136</f>
        <v>0</v>
      </c>
      <c r="J135" s="261">
        <f t="shared" si="12"/>
        <v>0</v>
      </c>
      <c r="K135" s="261">
        <f t="shared" si="12"/>
        <v>0</v>
      </c>
      <c r="L135" s="261">
        <f t="shared" si="12"/>
        <v>0</v>
      </c>
    </row>
    <row r="136" spans="1:12" ht="26.25" hidden="1" customHeight="1">
      <c r="A136" s="276">
        <v>2</v>
      </c>
      <c r="B136" s="273">
        <v>6</v>
      </c>
      <c r="C136" s="272">
        <v>6</v>
      </c>
      <c r="D136" s="273">
        <v>1</v>
      </c>
      <c r="E136" s="274"/>
      <c r="F136" s="275"/>
      <c r="G136" s="318" t="s">
        <v>100</v>
      </c>
      <c r="H136" s="319">
        <v>103</v>
      </c>
      <c r="I136" s="261">
        <f t="shared" si="12"/>
        <v>0</v>
      </c>
      <c r="J136" s="261">
        <f t="shared" si="12"/>
        <v>0</v>
      </c>
      <c r="K136" s="261">
        <f t="shared" si="12"/>
        <v>0</v>
      </c>
      <c r="L136" s="261">
        <f t="shared" si="12"/>
        <v>0</v>
      </c>
    </row>
    <row r="137" spans="1:12" ht="26.25" hidden="1" customHeight="1">
      <c r="A137" s="276">
        <v>2</v>
      </c>
      <c r="B137" s="273">
        <v>6</v>
      </c>
      <c r="C137" s="272">
        <v>6</v>
      </c>
      <c r="D137" s="273">
        <v>1</v>
      </c>
      <c r="E137" s="274">
        <v>1</v>
      </c>
      <c r="F137" s="275"/>
      <c r="G137" s="318" t="s">
        <v>100</v>
      </c>
      <c r="H137" s="319">
        <v>104</v>
      </c>
      <c r="I137" s="261">
        <f t="shared" si="12"/>
        <v>0</v>
      </c>
      <c r="J137" s="261">
        <f t="shared" si="12"/>
        <v>0</v>
      </c>
      <c r="K137" s="261">
        <f t="shared" si="12"/>
        <v>0</v>
      </c>
      <c r="L137" s="261">
        <f t="shared" si="12"/>
        <v>0</v>
      </c>
    </row>
    <row r="138" spans="1:12" ht="26.25" hidden="1" customHeight="1">
      <c r="A138" s="276">
        <v>2</v>
      </c>
      <c r="B138" s="273">
        <v>6</v>
      </c>
      <c r="C138" s="272">
        <v>6</v>
      </c>
      <c r="D138" s="273">
        <v>1</v>
      </c>
      <c r="E138" s="274">
        <v>1</v>
      </c>
      <c r="F138" s="275">
        <v>1</v>
      </c>
      <c r="G138" s="233" t="s">
        <v>100</v>
      </c>
      <c r="H138" s="319">
        <v>105</v>
      </c>
      <c r="I138" s="279">
        <v>0</v>
      </c>
      <c r="J138" s="320">
        <v>0</v>
      </c>
      <c r="K138" s="279">
        <v>0</v>
      </c>
      <c r="L138" s="279">
        <v>0</v>
      </c>
    </row>
    <row r="139" spans="1:12" hidden="1">
      <c r="A139" s="306">
        <v>2</v>
      </c>
      <c r="B139" s="257">
        <v>7</v>
      </c>
      <c r="C139" s="257"/>
      <c r="D139" s="258"/>
      <c r="E139" s="258"/>
      <c r="F139" s="260"/>
      <c r="G139" s="259" t="s">
        <v>101</v>
      </c>
      <c r="H139" s="319">
        <v>106</v>
      </c>
      <c r="I139" s="262">
        <f>SUM(I140+I145+I153)</f>
        <v>0</v>
      </c>
      <c r="J139" s="302">
        <f>SUM(J140+J145+J153)</f>
        <v>0</v>
      </c>
      <c r="K139" s="262">
        <f>SUM(K140+K145+K153)</f>
        <v>0</v>
      </c>
      <c r="L139" s="261">
        <f>SUM(L140+L145+L153)</f>
        <v>0</v>
      </c>
    </row>
    <row r="140" spans="1:12" hidden="1">
      <c r="A140" s="276">
        <v>2</v>
      </c>
      <c r="B140" s="272">
        <v>7</v>
      </c>
      <c r="C140" s="272">
        <v>1</v>
      </c>
      <c r="D140" s="273"/>
      <c r="E140" s="273"/>
      <c r="F140" s="275"/>
      <c r="G140" s="274" t="s">
        <v>102</v>
      </c>
      <c r="H140" s="319">
        <v>107</v>
      </c>
      <c r="I140" s="262">
        <f t="shared" ref="I140:L141" si="13">I141</f>
        <v>0</v>
      </c>
      <c r="J140" s="302">
        <f t="shared" si="13"/>
        <v>0</v>
      </c>
      <c r="K140" s="262">
        <f t="shared" si="13"/>
        <v>0</v>
      </c>
      <c r="L140" s="261">
        <f t="shared" si="13"/>
        <v>0</v>
      </c>
    </row>
    <row r="141" spans="1:12" hidden="1">
      <c r="A141" s="276">
        <v>2</v>
      </c>
      <c r="B141" s="272">
        <v>7</v>
      </c>
      <c r="C141" s="272">
        <v>1</v>
      </c>
      <c r="D141" s="273">
        <v>1</v>
      </c>
      <c r="E141" s="273"/>
      <c r="F141" s="275"/>
      <c r="G141" s="274" t="s">
        <v>102</v>
      </c>
      <c r="H141" s="319">
        <v>108</v>
      </c>
      <c r="I141" s="262">
        <f t="shared" si="13"/>
        <v>0</v>
      </c>
      <c r="J141" s="302">
        <f t="shared" si="13"/>
        <v>0</v>
      </c>
      <c r="K141" s="262">
        <f t="shared" si="13"/>
        <v>0</v>
      </c>
      <c r="L141" s="261">
        <f t="shared" si="13"/>
        <v>0</v>
      </c>
    </row>
    <row r="142" spans="1:12" hidden="1">
      <c r="A142" s="276">
        <v>2</v>
      </c>
      <c r="B142" s="272">
        <v>7</v>
      </c>
      <c r="C142" s="272">
        <v>1</v>
      </c>
      <c r="D142" s="273">
        <v>1</v>
      </c>
      <c r="E142" s="273">
        <v>1</v>
      </c>
      <c r="F142" s="275"/>
      <c r="G142" s="274" t="s">
        <v>102</v>
      </c>
      <c r="H142" s="319">
        <v>109</v>
      </c>
      <c r="I142" s="262">
        <f>SUM(I143:I144)</f>
        <v>0</v>
      </c>
      <c r="J142" s="302">
        <f>SUM(J143:J144)</f>
        <v>0</v>
      </c>
      <c r="K142" s="262">
        <f>SUM(K143:K144)</f>
        <v>0</v>
      </c>
      <c r="L142" s="261">
        <f>SUM(L143:L144)</f>
        <v>0</v>
      </c>
    </row>
    <row r="143" spans="1:12" hidden="1">
      <c r="A143" s="292">
        <v>2</v>
      </c>
      <c r="B143" s="267">
        <v>7</v>
      </c>
      <c r="C143" s="292">
        <v>1</v>
      </c>
      <c r="D143" s="272">
        <v>1</v>
      </c>
      <c r="E143" s="265">
        <v>1</v>
      </c>
      <c r="F143" s="268">
        <v>1</v>
      </c>
      <c r="G143" s="266" t="s">
        <v>103</v>
      </c>
      <c r="H143" s="319">
        <v>110</v>
      </c>
      <c r="I143" s="321">
        <v>0</v>
      </c>
      <c r="J143" s="321">
        <v>0</v>
      </c>
      <c r="K143" s="321">
        <v>0</v>
      </c>
      <c r="L143" s="321">
        <v>0</v>
      </c>
    </row>
    <row r="144" spans="1:12" hidden="1">
      <c r="A144" s="272">
        <v>2</v>
      </c>
      <c r="B144" s="272">
        <v>7</v>
      </c>
      <c r="C144" s="276">
        <v>1</v>
      </c>
      <c r="D144" s="272">
        <v>1</v>
      </c>
      <c r="E144" s="273">
        <v>1</v>
      </c>
      <c r="F144" s="275">
        <v>2</v>
      </c>
      <c r="G144" s="274" t="s">
        <v>104</v>
      </c>
      <c r="H144" s="319">
        <v>111</v>
      </c>
      <c r="I144" s="278">
        <v>0</v>
      </c>
      <c r="J144" s="278">
        <v>0</v>
      </c>
      <c r="K144" s="278">
        <v>0</v>
      </c>
      <c r="L144" s="278">
        <v>0</v>
      </c>
    </row>
    <row r="145" spans="1:12" ht="25.5" hidden="1" customHeight="1">
      <c r="A145" s="284">
        <v>2</v>
      </c>
      <c r="B145" s="285">
        <v>7</v>
      </c>
      <c r="C145" s="284">
        <v>2</v>
      </c>
      <c r="D145" s="285"/>
      <c r="E145" s="286"/>
      <c r="F145" s="288"/>
      <c r="G145" s="287" t="s">
        <v>105</v>
      </c>
      <c r="H145" s="319">
        <v>112</v>
      </c>
      <c r="I145" s="270">
        <f t="shared" ref="I145:L146" si="14">I146</f>
        <v>0</v>
      </c>
      <c r="J145" s="305">
        <f t="shared" si="14"/>
        <v>0</v>
      </c>
      <c r="K145" s="270">
        <f t="shared" si="14"/>
        <v>0</v>
      </c>
      <c r="L145" s="271">
        <f t="shared" si="14"/>
        <v>0</v>
      </c>
    </row>
    <row r="146" spans="1:12" ht="25.5" hidden="1" customHeight="1">
      <c r="A146" s="276">
        <v>2</v>
      </c>
      <c r="B146" s="272">
        <v>7</v>
      </c>
      <c r="C146" s="276">
        <v>2</v>
      </c>
      <c r="D146" s="272">
        <v>1</v>
      </c>
      <c r="E146" s="273"/>
      <c r="F146" s="275"/>
      <c r="G146" s="274" t="s">
        <v>106</v>
      </c>
      <c r="H146" s="319">
        <v>113</v>
      </c>
      <c r="I146" s="262">
        <f t="shared" si="14"/>
        <v>0</v>
      </c>
      <c r="J146" s="302">
        <f t="shared" si="14"/>
        <v>0</v>
      </c>
      <c r="K146" s="262">
        <f t="shared" si="14"/>
        <v>0</v>
      </c>
      <c r="L146" s="261">
        <f t="shared" si="14"/>
        <v>0</v>
      </c>
    </row>
    <row r="147" spans="1:12" ht="25.5" hidden="1" customHeight="1">
      <c r="A147" s="276">
        <v>2</v>
      </c>
      <c r="B147" s="272">
        <v>7</v>
      </c>
      <c r="C147" s="276">
        <v>2</v>
      </c>
      <c r="D147" s="272">
        <v>1</v>
      </c>
      <c r="E147" s="273">
        <v>1</v>
      </c>
      <c r="F147" s="275"/>
      <c r="G147" s="274" t="s">
        <v>106</v>
      </c>
      <c r="H147" s="319">
        <v>114</v>
      </c>
      <c r="I147" s="262">
        <f>SUM(I148:I149)</f>
        <v>0</v>
      </c>
      <c r="J147" s="302">
        <f>SUM(J148:J149)</f>
        <v>0</v>
      </c>
      <c r="K147" s="262">
        <f>SUM(K148:K149)</f>
        <v>0</v>
      </c>
      <c r="L147" s="261">
        <f>SUM(L148:L149)</f>
        <v>0</v>
      </c>
    </row>
    <row r="148" spans="1:12" hidden="1">
      <c r="A148" s="276">
        <v>2</v>
      </c>
      <c r="B148" s="272">
        <v>7</v>
      </c>
      <c r="C148" s="276">
        <v>2</v>
      </c>
      <c r="D148" s="272">
        <v>1</v>
      </c>
      <c r="E148" s="273">
        <v>1</v>
      </c>
      <c r="F148" s="275">
        <v>1</v>
      </c>
      <c r="G148" s="274" t="s">
        <v>107</v>
      </c>
      <c r="H148" s="319">
        <v>115</v>
      </c>
      <c r="I148" s="278">
        <v>0</v>
      </c>
      <c r="J148" s="278">
        <v>0</v>
      </c>
      <c r="K148" s="278">
        <v>0</v>
      </c>
      <c r="L148" s="278">
        <v>0</v>
      </c>
    </row>
    <row r="149" spans="1:12" hidden="1">
      <c r="A149" s="276">
        <v>2</v>
      </c>
      <c r="B149" s="272">
        <v>7</v>
      </c>
      <c r="C149" s="276">
        <v>2</v>
      </c>
      <c r="D149" s="272">
        <v>1</v>
      </c>
      <c r="E149" s="273">
        <v>1</v>
      </c>
      <c r="F149" s="275">
        <v>2</v>
      </c>
      <c r="G149" s="274" t="s">
        <v>108</v>
      </c>
      <c r="H149" s="319">
        <v>116</v>
      </c>
      <c r="I149" s="278">
        <v>0</v>
      </c>
      <c r="J149" s="278">
        <v>0</v>
      </c>
      <c r="K149" s="278">
        <v>0</v>
      </c>
      <c r="L149" s="278">
        <v>0</v>
      </c>
    </row>
    <row r="150" spans="1:12" hidden="1">
      <c r="A150" s="276">
        <v>2</v>
      </c>
      <c r="B150" s="272">
        <v>7</v>
      </c>
      <c r="C150" s="276">
        <v>2</v>
      </c>
      <c r="D150" s="272">
        <v>2</v>
      </c>
      <c r="E150" s="273"/>
      <c r="F150" s="275"/>
      <c r="G150" s="274" t="s">
        <v>109</v>
      </c>
      <c r="H150" s="319">
        <v>117</v>
      </c>
      <c r="I150" s="262">
        <f>I151</f>
        <v>0</v>
      </c>
      <c r="J150" s="262">
        <f>J151</f>
        <v>0</v>
      </c>
      <c r="K150" s="262">
        <f>K151</f>
        <v>0</v>
      </c>
      <c r="L150" s="262">
        <f>L151</f>
        <v>0</v>
      </c>
    </row>
    <row r="151" spans="1:12" hidden="1">
      <c r="A151" s="276">
        <v>2</v>
      </c>
      <c r="B151" s="272">
        <v>7</v>
      </c>
      <c r="C151" s="276">
        <v>2</v>
      </c>
      <c r="D151" s="272">
        <v>2</v>
      </c>
      <c r="E151" s="273">
        <v>1</v>
      </c>
      <c r="F151" s="275"/>
      <c r="G151" s="274" t="s">
        <v>109</v>
      </c>
      <c r="H151" s="319">
        <v>118</v>
      </c>
      <c r="I151" s="262">
        <f>SUM(I152)</f>
        <v>0</v>
      </c>
      <c r="J151" s="262">
        <f>SUM(J152)</f>
        <v>0</v>
      </c>
      <c r="K151" s="262">
        <f>SUM(K152)</f>
        <v>0</v>
      </c>
      <c r="L151" s="262">
        <f>SUM(L152)</f>
        <v>0</v>
      </c>
    </row>
    <row r="152" spans="1:12" hidden="1">
      <c r="A152" s="276">
        <v>2</v>
      </c>
      <c r="B152" s="272">
        <v>7</v>
      </c>
      <c r="C152" s="276">
        <v>2</v>
      </c>
      <c r="D152" s="272">
        <v>2</v>
      </c>
      <c r="E152" s="273">
        <v>1</v>
      </c>
      <c r="F152" s="275">
        <v>1</v>
      </c>
      <c r="G152" s="274" t="s">
        <v>109</v>
      </c>
      <c r="H152" s="319">
        <v>119</v>
      </c>
      <c r="I152" s="278">
        <v>0</v>
      </c>
      <c r="J152" s="278">
        <v>0</v>
      </c>
      <c r="K152" s="278">
        <v>0</v>
      </c>
      <c r="L152" s="278">
        <v>0</v>
      </c>
    </row>
    <row r="153" spans="1:12" hidden="1">
      <c r="A153" s="276">
        <v>2</v>
      </c>
      <c r="B153" s="272">
        <v>7</v>
      </c>
      <c r="C153" s="276">
        <v>3</v>
      </c>
      <c r="D153" s="272"/>
      <c r="E153" s="273"/>
      <c r="F153" s="275"/>
      <c r="G153" s="274" t="s">
        <v>110</v>
      </c>
      <c r="H153" s="319">
        <v>120</v>
      </c>
      <c r="I153" s="262">
        <f t="shared" ref="I153:L154" si="15">I154</f>
        <v>0</v>
      </c>
      <c r="J153" s="302">
        <f t="shared" si="15"/>
        <v>0</v>
      </c>
      <c r="K153" s="262">
        <f t="shared" si="15"/>
        <v>0</v>
      </c>
      <c r="L153" s="261">
        <f t="shared" si="15"/>
        <v>0</v>
      </c>
    </row>
    <row r="154" spans="1:12" hidden="1">
      <c r="A154" s="284">
        <v>2</v>
      </c>
      <c r="B154" s="293">
        <v>7</v>
      </c>
      <c r="C154" s="322">
        <v>3</v>
      </c>
      <c r="D154" s="293">
        <v>1</v>
      </c>
      <c r="E154" s="294"/>
      <c r="F154" s="295"/>
      <c r="G154" s="296" t="s">
        <v>110</v>
      </c>
      <c r="H154" s="319">
        <v>121</v>
      </c>
      <c r="I154" s="290">
        <f t="shared" si="15"/>
        <v>0</v>
      </c>
      <c r="J154" s="317">
        <f t="shared" si="15"/>
        <v>0</v>
      </c>
      <c r="K154" s="290">
        <f t="shared" si="15"/>
        <v>0</v>
      </c>
      <c r="L154" s="289">
        <f t="shared" si="15"/>
        <v>0</v>
      </c>
    </row>
    <row r="155" spans="1:12" hidden="1">
      <c r="A155" s="276">
        <v>2</v>
      </c>
      <c r="B155" s="272">
        <v>7</v>
      </c>
      <c r="C155" s="276">
        <v>3</v>
      </c>
      <c r="D155" s="272">
        <v>1</v>
      </c>
      <c r="E155" s="273">
        <v>1</v>
      </c>
      <c r="F155" s="275"/>
      <c r="G155" s="274" t="s">
        <v>110</v>
      </c>
      <c r="H155" s="319">
        <v>122</v>
      </c>
      <c r="I155" s="262">
        <f>SUM(I156:I157)</f>
        <v>0</v>
      </c>
      <c r="J155" s="302">
        <f>SUM(J156:J157)</f>
        <v>0</v>
      </c>
      <c r="K155" s="262">
        <f>SUM(K156:K157)</f>
        <v>0</v>
      </c>
      <c r="L155" s="261">
        <f>SUM(L156:L157)</f>
        <v>0</v>
      </c>
    </row>
    <row r="156" spans="1:12" hidden="1">
      <c r="A156" s="292">
        <v>2</v>
      </c>
      <c r="B156" s="267">
        <v>7</v>
      </c>
      <c r="C156" s="292">
        <v>3</v>
      </c>
      <c r="D156" s="267">
        <v>1</v>
      </c>
      <c r="E156" s="265">
        <v>1</v>
      </c>
      <c r="F156" s="268">
        <v>1</v>
      </c>
      <c r="G156" s="266" t="s">
        <v>111</v>
      </c>
      <c r="H156" s="319">
        <v>123</v>
      </c>
      <c r="I156" s="321">
        <v>0</v>
      </c>
      <c r="J156" s="321">
        <v>0</v>
      </c>
      <c r="K156" s="321">
        <v>0</v>
      </c>
      <c r="L156" s="321">
        <v>0</v>
      </c>
    </row>
    <row r="157" spans="1:12" hidden="1">
      <c r="A157" s="276">
        <v>2</v>
      </c>
      <c r="B157" s="272">
        <v>7</v>
      </c>
      <c r="C157" s="276">
        <v>3</v>
      </c>
      <c r="D157" s="272">
        <v>1</v>
      </c>
      <c r="E157" s="273">
        <v>1</v>
      </c>
      <c r="F157" s="275">
        <v>2</v>
      </c>
      <c r="G157" s="274" t="s">
        <v>112</v>
      </c>
      <c r="H157" s="319">
        <v>124</v>
      </c>
      <c r="I157" s="278">
        <v>0</v>
      </c>
      <c r="J157" s="279">
        <v>0</v>
      </c>
      <c r="K157" s="279">
        <v>0</v>
      </c>
      <c r="L157" s="279">
        <v>0</v>
      </c>
    </row>
    <row r="158" spans="1:12" hidden="1">
      <c r="A158" s="306">
        <v>2</v>
      </c>
      <c r="B158" s="306">
        <v>8</v>
      </c>
      <c r="C158" s="257"/>
      <c r="D158" s="281"/>
      <c r="E158" s="264"/>
      <c r="F158" s="323"/>
      <c r="G158" s="269" t="s">
        <v>113</v>
      </c>
      <c r="H158" s="319">
        <v>125</v>
      </c>
      <c r="I158" s="283">
        <f>I159</f>
        <v>0</v>
      </c>
      <c r="J158" s="304">
        <f>J159</f>
        <v>0</v>
      </c>
      <c r="K158" s="283">
        <f>K159</f>
        <v>0</v>
      </c>
      <c r="L158" s="282">
        <f>L159</f>
        <v>0</v>
      </c>
    </row>
    <row r="159" spans="1:12" hidden="1">
      <c r="A159" s="284">
        <v>2</v>
      </c>
      <c r="B159" s="284">
        <v>8</v>
      </c>
      <c r="C159" s="284">
        <v>1</v>
      </c>
      <c r="D159" s="285"/>
      <c r="E159" s="286"/>
      <c r="F159" s="288"/>
      <c r="G159" s="266" t="s">
        <v>113</v>
      </c>
      <c r="H159" s="319">
        <v>126</v>
      </c>
      <c r="I159" s="283">
        <f>I160+I165</f>
        <v>0</v>
      </c>
      <c r="J159" s="304">
        <f>J160+J165</f>
        <v>0</v>
      </c>
      <c r="K159" s="283">
        <f>K160+K165</f>
        <v>0</v>
      </c>
      <c r="L159" s="282">
        <f>L160+L165</f>
        <v>0</v>
      </c>
    </row>
    <row r="160" spans="1:12" hidden="1">
      <c r="A160" s="276">
        <v>2</v>
      </c>
      <c r="B160" s="272">
        <v>8</v>
      </c>
      <c r="C160" s="274">
        <v>1</v>
      </c>
      <c r="D160" s="272">
        <v>1</v>
      </c>
      <c r="E160" s="273"/>
      <c r="F160" s="275"/>
      <c r="G160" s="274" t="s">
        <v>114</v>
      </c>
      <c r="H160" s="319">
        <v>127</v>
      </c>
      <c r="I160" s="262">
        <f>I161</f>
        <v>0</v>
      </c>
      <c r="J160" s="302">
        <f>J161</f>
        <v>0</v>
      </c>
      <c r="K160" s="262">
        <f>K161</f>
        <v>0</v>
      </c>
      <c r="L160" s="261">
        <f>L161</f>
        <v>0</v>
      </c>
    </row>
    <row r="161" spans="1:15" hidden="1">
      <c r="A161" s="276">
        <v>2</v>
      </c>
      <c r="B161" s="272">
        <v>8</v>
      </c>
      <c r="C161" s="266">
        <v>1</v>
      </c>
      <c r="D161" s="267">
        <v>1</v>
      </c>
      <c r="E161" s="265">
        <v>1</v>
      </c>
      <c r="F161" s="268"/>
      <c r="G161" s="274" t="s">
        <v>114</v>
      </c>
      <c r="H161" s="319">
        <v>128</v>
      </c>
      <c r="I161" s="283">
        <f>SUM(I162:I164)</f>
        <v>0</v>
      </c>
      <c r="J161" s="283">
        <f>SUM(J162:J164)</f>
        <v>0</v>
      </c>
      <c r="K161" s="283">
        <f>SUM(K162:K164)</f>
        <v>0</v>
      </c>
      <c r="L161" s="283">
        <f>SUM(L162:L164)</f>
        <v>0</v>
      </c>
    </row>
    <row r="162" spans="1:15" hidden="1">
      <c r="A162" s="272">
        <v>2</v>
      </c>
      <c r="B162" s="267">
        <v>8</v>
      </c>
      <c r="C162" s="274">
        <v>1</v>
      </c>
      <c r="D162" s="272">
        <v>1</v>
      </c>
      <c r="E162" s="273">
        <v>1</v>
      </c>
      <c r="F162" s="275">
        <v>1</v>
      </c>
      <c r="G162" s="274" t="s">
        <v>115</v>
      </c>
      <c r="H162" s="319">
        <v>129</v>
      </c>
      <c r="I162" s="278">
        <v>0</v>
      </c>
      <c r="J162" s="278">
        <v>0</v>
      </c>
      <c r="K162" s="278">
        <v>0</v>
      </c>
      <c r="L162" s="278">
        <v>0</v>
      </c>
    </row>
    <row r="163" spans="1:15" ht="25.5" hidden="1" customHeight="1">
      <c r="A163" s="284">
        <v>2</v>
      </c>
      <c r="B163" s="293">
        <v>8</v>
      </c>
      <c r="C163" s="296">
        <v>1</v>
      </c>
      <c r="D163" s="293">
        <v>1</v>
      </c>
      <c r="E163" s="294">
        <v>1</v>
      </c>
      <c r="F163" s="295">
        <v>2</v>
      </c>
      <c r="G163" s="296" t="s">
        <v>116</v>
      </c>
      <c r="H163" s="319">
        <v>130</v>
      </c>
      <c r="I163" s="324">
        <v>0</v>
      </c>
      <c r="J163" s="324">
        <v>0</v>
      </c>
      <c r="K163" s="324">
        <v>0</v>
      </c>
      <c r="L163" s="324">
        <v>0</v>
      </c>
    </row>
    <row r="164" spans="1:15" hidden="1">
      <c r="A164" s="284">
        <v>2</v>
      </c>
      <c r="B164" s="293">
        <v>8</v>
      </c>
      <c r="C164" s="296">
        <v>1</v>
      </c>
      <c r="D164" s="293">
        <v>1</v>
      </c>
      <c r="E164" s="294">
        <v>1</v>
      </c>
      <c r="F164" s="295">
        <v>3</v>
      </c>
      <c r="G164" s="296" t="s">
        <v>117</v>
      </c>
      <c r="H164" s="319">
        <v>131</v>
      </c>
      <c r="I164" s="324">
        <v>0</v>
      </c>
      <c r="J164" s="325">
        <v>0</v>
      </c>
      <c r="K164" s="324">
        <v>0</v>
      </c>
      <c r="L164" s="297">
        <v>0</v>
      </c>
    </row>
    <row r="165" spans="1:15" hidden="1">
      <c r="A165" s="276">
        <v>2</v>
      </c>
      <c r="B165" s="272">
        <v>8</v>
      </c>
      <c r="C165" s="274">
        <v>1</v>
      </c>
      <c r="D165" s="272">
        <v>2</v>
      </c>
      <c r="E165" s="273"/>
      <c r="F165" s="275"/>
      <c r="G165" s="274" t="s">
        <v>118</v>
      </c>
      <c r="H165" s="319">
        <v>132</v>
      </c>
      <c r="I165" s="262">
        <f t="shared" ref="I165:L166" si="16">I166</f>
        <v>0</v>
      </c>
      <c r="J165" s="302">
        <f t="shared" si="16"/>
        <v>0</v>
      </c>
      <c r="K165" s="262">
        <f t="shared" si="16"/>
        <v>0</v>
      </c>
      <c r="L165" s="261">
        <f t="shared" si="16"/>
        <v>0</v>
      </c>
    </row>
    <row r="166" spans="1:15" hidden="1">
      <c r="A166" s="276">
        <v>2</v>
      </c>
      <c r="B166" s="272">
        <v>8</v>
      </c>
      <c r="C166" s="274">
        <v>1</v>
      </c>
      <c r="D166" s="272">
        <v>2</v>
      </c>
      <c r="E166" s="273">
        <v>1</v>
      </c>
      <c r="F166" s="275"/>
      <c r="G166" s="274" t="s">
        <v>118</v>
      </c>
      <c r="H166" s="319">
        <v>133</v>
      </c>
      <c r="I166" s="262">
        <f t="shared" si="16"/>
        <v>0</v>
      </c>
      <c r="J166" s="302">
        <f t="shared" si="16"/>
        <v>0</v>
      </c>
      <c r="K166" s="262">
        <f t="shared" si="16"/>
        <v>0</v>
      </c>
      <c r="L166" s="261">
        <f t="shared" si="16"/>
        <v>0</v>
      </c>
    </row>
    <row r="167" spans="1:15" hidden="1">
      <c r="A167" s="284">
        <v>2</v>
      </c>
      <c r="B167" s="285">
        <v>8</v>
      </c>
      <c r="C167" s="287">
        <v>1</v>
      </c>
      <c r="D167" s="285">
        <v>2</v>
      </c>
      <c r="E167" s="286">
        <v>1</v>
      </c>
      <c r="F167" s="288">
        <v>1</v>
      </c>
      <c r="G167" s="274" t="s">
        <v>118</v>
      </c>
      <c r="H167" s="319">
        <v>134</v>
      </c>
      <c r="I167" s="326">
        <v>0</v>
      </c>
      <c r="J167" s="279">
        <v>0</v>
      </c>
      <c r="K167" s="279">
        <v>0</v>
      </c>
      <c r="L167" s="279">
        <v>0</v>
      </c>
    </row>
    <row r="168" spans="1:15" ht="38.25" hidden="1" customHeight="1">
      <c r="A168" s="306">
        <v>2</v>
      </c>
      <c r="B168" s="257">
        <v>9</v>
      </c>
      <c r="C168" s="259"/>
      <c r="D168" s="257"/>
      <c r="E168" s="258"/>
      <c r="F168" s="260"/>
      <c r="G168" s="259" t="s">
        <v>119</v>
      </c>
      <c r="H168" s="319">
        <v>135</v>
      </c>
      <c r="I168" s="262">
        <f>I169+I173</f>
        <v>0</v>
      </c>
      <c r="J168" s="302">
        <f>J169+J173</f>
        <v>0</v>
      </c>
      <c r="K168" s="262">
        <f>K169+K173</f>
        <v>0</v>
      </c>
      <c r="L168" s="261">
        <f>L169+L173</f>
        <v>0</v>
      </c>
    </row>
    <row r="169" spans="1:15" ht="38.25" hidden="1" customHeight="1">
      <c r="A169" s="276">
        <v>2</v>
      </c>
      <c r="B169" s="272">
        <v>9</v>
      </c>
      <c r="C169" s="274">
        <v>1</v>
      </c>
      <c r="D169" s="272"/>
      <c r="E169" s="273"/>
      <c r="F169" s="275"/>
      <c r="G169" s="274" t="s">
        <v>120</v>
      </c>
      <c r="H169" s="319">
        <v>136</v>
      </c>
      <c r="I169" s="262">
        <f t="shared" ref="I169:L171" si="17">I170</f>
        <v>0</v>
      </c>
      <c r="J169" s="302">
        <f t="shared" si="17"/>
        <v>0</v>
      </c>
      <c r="K169" s="262">
        <f t="shared" si="17"/>
        <v>0</v>
      </c>
      <c r="L169" s="261">
        <f t="shared" si="17"/>
        <v>0</v>
      </c>
      <c r="M169" s="287"/>
      <c r="N169" s="287"/>
      <c r="O169" s="287"/>
    </row>
    <row r="170" spans="1:15" ht="38.25" hidden="1" customHeight="1">
      <c r="A170" s="292">
        <v>2</v>
      </c>
      <c r="B170" s="267">
        <v>9</v>
      </c>
      <c r="C170" s="266">
        <v>1</v>
      </c>
      <c r="D170" s="267">
        <v>1</v>
      </c>
      <c r="E170" s="265"/>
      <c r="F170" s="268"/>
      <c r="G170" s="274" t="s">
        <v>120</v>
      </c>
      <c r="H170" s="319">
        <v>137</v>
      </c>
      <c r="I170" s="283">
        <f t="shared" si="17"/>
        <v>0</v>
      </c>
      <c r="J170" s="304">
        <f t="shared" si="17"/>
        <v>0</v>
      </c>
      <c r="K170" s="283">
        <f t="shared" si="17"/>
        <v>0</v>
      </c>
      <c r="L170" s="282">
        <f t="shared" si="17"/>
        <v>0</v>
      </c>
    </row>
    <row r="171" spans="1:15" ht="38.25" hidden="1" customHeight="1">
      <c r="A171" s="276">
        <v>2</v>
      </c>
      <c r="B171" s="272">
        <v>9</v>
      </c>
      <c r="C171" s="276">
        <v>1</v>
      </c>
      <c r="D171" s="272">
        <v>1</v>
      </c>
      <c r="E171" s="273">
        <v>1</v>
      </c>
      <c r="F171" s="275"/>
      <c r="G171" s="274" t="s">
        <v>120</v>
      </c>
      <c r="H171" s="319">
        <v>138</v>
      </c>
      <c r="I171" s="262">
        <f t="shared" si="17"/>
        <v>0</v>
      </c>
      <c r="J171" s="302">
        <f t="shared" si="17"/>
        <v>0</v>
      </c>
      <c r="K171" s="262">
        <f t="shared" si="17"/>
        <v>0</v>
      </c>
      <c r="L171" s="261">
        <f t="shared" si="17"/>
        <v>0</v>
      </c>
    </row>
    <row r="172" spans="1:15" ht="38.25" hidden="1" customHeight="1">
      <c r="A172" s="292">
        <v>2</v>
      </c>
      <c r="B172" s="267">
        <v>9</v>
      </c>
      <c r="C172" s="267">
        <v>1</v>
      </c>
      <c r="D172" s="267">
        <v>1</v>
      </c>
      <c r="E172" s="265">
        <v>1</v>
      </c>
      <c r="F172" s="268">
        <v>1</v>
      </c>
      <c r="G172" s="274" t="s">
        <v>120</v>
      </c>
      <c r="H172" s="319">
        <v>139</v>
      </c>
      <c r="I172" s="321">
        <v>0</v>
      </c>
      <c r="J172" s="321">
        <v>0</v>
      </c>
      <c r="K172" s="321">
        <v>0</v>
      </c>
      <c r="L172" s="321">
        <v>0</v>
      </c>
    </row>
    <row r="173" spans="1:15" ht="38.25" hidden="1" customHeight="1">
      <c r="A173" s="276">
        <v>2</v>
      </c>
      <c r="B173" s="272">
        <v>9</v>
      </c>
      <c r="C173" s="272">
        <v>2</v>
      </c>
      <c r="D173" s="272"/>
      <c r="E173" s="273"/>
      <c r="F173" s="275"/>
      <c r="G173" s="274" t="s">
        <v>121</v>
      </c>
      <c r="H173" s="319">
        <v>140</v>
      </c>
      <c r="I173" s="262">
        <f>SUM(I174+I179)</f>
        <v>0</v>
      </c>
      <c r="J173" s="262">
        <f>SUM(J174+J179)</f>
        <v>0</v>
      </c>
      <c r="K173" s="262">
        <f>SUM(K174+K179)</f>
        <v>0</v>
      </c>
      <c r="L173" s="262">
        <f>SUM(L174+L179)</f>
        <v>0</v>
      </c>
    </row>
    <row r="174" spans="1:15" ht="51" hidden="1" customHeight="1">
      <c r="A174" s="276">
        <v>2</v>
      </c>
      <c r="B174" s="272">
        <v>9</v>
      </c>
      <c r="C174" s="272">
        <v>2</v>
      </c>
      <c r="D174" s="267">
        <v>1</v>
      </c>
      <c r="E174" s="265"/>
      <c r="F174" s="268"/>
      <c r="G174" s="266" t="s">
        <v>122</v>
      </c>
      <c r="H174" s="319">
        <v>141</v>
      </c>
      <c r="I174" s="283">
        <f>I175</f>
        <v>0</v>
      </c>
      <c r="J174" s="304">
        <f>J175</f>
        <v>0</v>
      </c>
      <c r="K174" s="283">
        <f>K175</f>
        <v>0</v>
      </c>
      <c r="L174" s="282">
        <f>L175</f>
        <v>0</v>
      </c>
    </row>
    <row r="175" spans="1:15" ht="51" hidden="1" customHeight="1">
      <c r="A175" s="292">
        <v>2</v>
      </c>
      <c r="B175" s="267">
        <v>9</v>
      </c>
      <c r="C175" s="267">
        <v>2</v>
      </c>
      <c r="D175" s="272">
        <v>1</v>
      </c>
      <c r="E175" s="273">
        <v>1</v>
      </c>
      <c r="F175" s="275"/>
      <c r="G175" s="266" t="s">
        <v>122</v>
      </c>
      <c r="H175" s="319">
        <v>142</v>
      </c>
      <c r="I175" s="262">
        <f>SUM(I176:I178)</f>
        <v>0</v>
      </c>
      <c r="J175" s="302">
        <f>SUM(J176:J178)</f>
        <v>0</v>
      </c>
      <c r="K175" s="262">
        <f>SUM(K176:K178)</f>
        <v>0</v>
      </c>
      <c r="L175" s="261">
        <f>SUM(L176:L178)</f>
        <v>0</v>
      </c>
    </row>
    <row r="176" spans="1:15" ht="51" hidden="1" customHeight="1">
      <c r="A176" s="284">
        <v>2</v>
      </c>
      <c r="B176" s="293">
        <v>9</v>
      </c>
      <c r="C176" s="293">
        <v>2</v>
      </c>
      <c r="D176" s="293">
        <v>1</v>
      </c>
      <c r="E176" s="294">
        <v>1</v>
      </c>
      <c r="F176" s="295">
        <v>1</v>
      </c>
      <c r="G176" s="266" t="s">
        <v>123</v>
      </c>
      <c r="H176" s="319">
        <v>143</v>
      </c>
      <c r="I176" s="324">
        <v>0</v>
      </c>
      <c r="J176" s="277">
        <v>0</v>
      </c>
      <c r="K176" s="277">
        <v>0</v>
      </c>
      <c r="L176" s="277">
        <v>0</v>
      </c>
    </row>
    <row r="177" spans="1:12" ht="63.75" hidden="1" customHeight="1">
      <c r="A177" s="276">
        <v>2</v>
      </c>
      <c r="B177" s="272">
        <v>9</v>
      </c>
      <c r="C177" s="272">
        <v>2</v>
      </c>
      <c r="D177" s="272">
        <v>1</v>
      </c>
      <c r="E177" s="273">
        <v>1</v>
      </c>
      <c r="F177" s="275">
        <v>2</v>
      </c>
      <c r="G177" s="266" t="s">
        <v>124</v>
      </c>
      <c r="H177" s="319">
        <v>144</v>
      </c>
      <c r="I177" s="278">
        <v>0</v>
      </c>
      <c r="J177" s="327">
        <v>0</v>
      </c>
      <c r="K177" s="327">
        <v>0</v>
      </c>
      <c r="L177" s="327">
        <v>0</v>
      </c>
    </row>
    <row r="178" spans="1:12" ht="51" hidden="1" customHeight="1">
      <c r="A178" s="276">
        <v>2</v>
      </c>
      <c r="B178" s="272">
        <v>9</v>
      </c>
      <c r="C178" s="272">
        <v>2</v>
      </c>
      <c r="D178" s="272">
        <v>1</v>
      </c>
      <c r="E178" s="273">
        <v>1</v>
      </c>
      <c r="F178" s="275">
        <v>3</v>
      </c>
      <c r="G178" s="266" t="s">
        <v>125</v>
      </c>
      <c r="H178" s="319">
        <v>145</v>
      </c>
      <c r="I178" s="278">
        <v>0</v>
      </c>
      <c r="J178" s="278">
        <v>0</v>
      </c>
      <c r="K178" s="278">
        <v>0</v>
      </c>
      <c r="L178" s="278">
        <v>0</v>
      </c>
    </row>
    <row r="179" spans="1:12" ht="38.25" hidden="1" customHeight="1">
      <c r="A179" s="328">
        <v>2</v>
      </c>
      <c r="B179" s="328">
        <v>9</v>
      </c>
      <c r="C179" s="328">
        <v>2</v>
      </c>
      <c r="D179" s="328">
        <v>2</v>
      </c>
      <c r="E179" s="328"/>
      <c r="F179" s="328"/>
      <c r="G179" s="274" t="s">
        <v>126</v>
      </c>
      <c r="H179" s="319">
        <v>146</v>
      </c>
      <c r="I179" s="262">
        <f>I180</f>
        <v>0</v>
      </c>
      <c r="J179" s="302">
        <f>J180</f>
        <v>0</v>
      </c>
      <c r="K179" s="262">
        <f>K180</f>
        <v>0</v>
      </c>
      <c r="L179" s="261">
        <f>L180</f>
        <v>0</v>
      </c>
    </row>
    <row r="180" spans="1:12" ht="38.25" hidden="1" customHeight="1">
      <c r="A180" s="276">
        <v>2</v>
      </c>
      <c r="B180" s="272">
        <v>9</v>
      </c>
      <c r="C180" s="272">
        <v>2</v>
      </c>
      <c r="D180" s="272">
        <v>2</v>
      </c>
      <c r="E180" s="273">
        <v>1</v>
      </c>
      <c r="F180" s="275"/>
      <c r="G180" s="266" t="s">
        <v>127</v>
      </c>
      <c r="H180" s="319">
        <v>147</v>
      </c>
      <c r="I180" s="283">
        <f>SUM(I181:I183)</f>
        <v>0</v>
      </c>
      <c r="J180" s="283">
        <f>SUM(J181:J183)</f>
        <v>0</v>
      </c>
      <c r="K180" s="283">
        <f>SUM(K181:K183)</f>
        <v>0</v>
      </c>
      <c r="L180" s="283">
        <f>SUM(L181:L183)</f>
        <v>0</v>
      </c>
    </row>
    <row r="181" spans="1:12" ht="51" hidden="1" customHeight="1">
      <c r="A181" s="276">
        <v>2</v>
      </c>
      <c r="B181" s="272">
        <v>9</v>
      </c>
      <c r="C181" s="272">
        <v>2</v>
      </c>
      <c r="D181" s="272">
        <v>2</v>
      </c>
      <c r="E181" s="272">
        <v>1</v>
      </c>
      <c r="F181" s="275">
        <v>1</v>
      </c>
      <c r="G181" s="329" t="s">
        <v>128</v>
      </c>
      <c r="H181" s="319">
        <v>148</v>
      </c>
      <c r="I181" s="278">
        <v>0</v>
      </c>
      <c r="J181" s="277">
        <v>0</v>
      </c>
      <c r="K181" s="277">
        <v>0</v>
      </c>
      <c r="L181" s="277">
        <v>0</v>
      </c>
    </row>
    <row r="182" spans="1:12" ht="51" hidden="1" customHeight="1">
      <c r="A182" s="285">
        <v>2</v>
      </c>
      <c r="B182" s="287">
        <v>9</v>
      </c>
      <c r="C182" s="285">
        <v>2</v>
      </c>
      <c r="D182" s="286">
        <v>2</v>
      </c>
      <c r="E182" s="286">
        <v>1</v>
      </c>
      <c r="F182" s="288">
        <v>2</v>
      </c>
      <c r="G182" s="287" t="s">
        <v>129</v>
      </c>
      <c r="H182" s="319">
        <v>149</v>
      </c>
      <c r="I182" s="277">
        <v>0</v>
      </c>
      <c r="J182" s="279">
        <v>0</v>
      </c>
      <c r="K182" s="279">
        <v>0</v>
      </c>
      <c r="L182" s="279">
        <v>0</v>
      </c>
    </row>
    <row r="183" spans="1:12" ht="51" hidden="1" customHeight="1">
      <c r="A183" s="272">
        <v>2</v>
      </c>
      <c r="B183" s="296">
        <v>9</v>
      </c>
      <c r="C183" s="293">
        <v>2</v>
      </c>
      <c r="D183" s="294">
        <v>2</v>
      </c>
      <c r="E183" s="294">
        <v>1</v>
      </c>
      <c r="F183" s="295">
        <v>3</v>
      </c>
      <c r="G183" s="296" t="s">
        <v>130</v>
      </c>
      <c r="H183" s="319">
        <v>150</v>
      </c>
      <c r="I183" s="327">
        <v>0</v>
      </c>
      <c r="J183" s="327">
        <v>0</v>
      </c>
      <c r="K183" s="327">
        <v>0</v>
      </c>
      <c r="L183" s="327">
        <v>0</v>
      </c>
    </row>
    <row r="184" spans="1:12" ht="76.5" hidden="1" customHeight="1">
      <c r="A184" s="257">
        <v>3</v>
      </c>
      <c r="B184" s="259"/>
      <c r="C184" s="257"/>
      <c r="D184" s="258"/>
      <c r="E184" s="258"/>
      <c r="F184" s="260"/>
      <c r="G184" s="312" t="s">
        <v>131</v>
      </c>
      <c r="H184" s="319">
        <v>151</v>
      </c>
      <c r="I184" s="261">
        <f>SUM(I185+I238+I303)</f>
        <v>0</v>
      </c>
      <c r="J184" s="302">
        <f>SUM(J185+J238+J303)</f>
        <v>0</v>
      </c>
      <c r="K184" s="262">
        <f>SUM(K185+K238+K303)</f>
        <v>0</v>
      </c>
      <c r="L184" s="261">
        <f>SUM(L185+L238+L303)</f>
        <v>0</v>
      </c>
    </row>
    <row r="185" spans="1:12" ht="25.5" hidden="1" customHeight="1">
      <c r="A185" s="306">
        <v>3</v>
      </c>
      <c r="B185" s="257">
        <v>1</v>
      </c>
      <c r="C185" s="281"/>
      <c r="D185" s="264"/>
      <c r="E185" s="264"/>
      <c r="F185" s="323"/>
      <c r="G185" s="301" t="s">
        <v>132</v>
      </c>
      <c r="H185" s="319">
        <v>152</v>
      </c>
      <c r="I185" s="261">
        <f>SUM(I186+I209+I216+I228+I232)</f>
        <v>0</v>
      </c>
      <c r="J185" s="282">
        <f>SUM(J186+J209+J216+J228+J232)</f>
        <v>0</v>
      </c>
      <c r="K185" s="282">
        <f>SUM(K186+K209+K216+K228+K232)</f>
        <v>0</v>
      </c>
      <c r="L185" s="282">
        <f>SUM(L186+L209+L216+L228+L232)</f>
        <v>0</v>
      </c>
    </row>
    <row r="186" spans="1:12" ht="25.5" hidden="1" customHeight="1">
      <c r="A186" s="267">
        <v>3</v>
      </c>
      <c r="B186" s="266">
        <v>1</v>
      </c>
      <c r="C186" s="267">
        <v>1</v>
      </c>
      <c r="D186" s="265"/>
      <c r="E186" s="265"/>
      <c r="F186" s="330"/>
      <c r="G186" s="276" t="s">
        <v>133</v>
      </c>
      <c r="H186" s="319">
        <v>153</v>
      </c>
      <c r="I186" s="282">
        <f>SUM(I187+I190+I195+I201+I206)</f>
        <v>0</v>
      </c>
      <c r="J186" s="302">
        <f>SUM(J187+J190+J195+J201+J206)</f>
        <v>0</v>
      </c>
      <c r="K186" s="262">
        <f>SUM(K187+K190+K195+K201+K206)</f>
        <v>0</v>
      </c>
      <c r="L186" s="261">
        <f>SUM(L187+L190+L195+L201+L206)</f>
        <v>0</v>
      </c>
    </row>
    <row r="187" spans="1:12" hidden="1">
      <c r="A187" s="272">
        <v>3</v>
      </c>
      <c r="B187" s="274">
        <v>1</v>
      </c>
      <c r="C187" s="272">
        <v>1</v>
      </c>
      <c r="D187" s="273">
        <v>1</v>
      </c>
      <c r="E187" s="273"/>
      <c r="F187" s="331"/>
      <c r="G187" s="276" t="s">
        <v>134</v>
      </c>
      <c r="H187" s="319">
        <v>154</v>
      </c>
      <c r="I187" s="261">
        <f t="shared" ref="I187:L188" si="18">I188</f>
        <v>0</v>
      </c>
      <c r="J187" s="304">
        <f t="shared" si="18"/>
        <v>0</v>
      </c>
      <c r="K187" s="283">
        <f t="shared" si="18"/>
        <v>0</v>
      </c>
      <c r="L187" s="282">
        <f t="shared" si="18"/>
        <v>0</v>
      </c>
    </row>
    <row r="188" spans="1:12" hidden="1">
      <c r="A188" s="272">
        <v>3</v>
      </c>
      <c r="B188" s="274">
        <v>1</v>
      </c>
      <c r="C188" s="272">
        <v>1</v>
      </c>
      <c r="D188" s="273">
        <v>1</v>
      </c>
      <c r="E188" s="273">
        <v>1</v>
      </c>
      <c r="F188" s="307"/>
      <c r="G188" s="276" t="s">
        <v>134</v>
      </c>
      <c r="H188" s="319">
        <v>155</v>
      </c>
      <c r="I188" s="282">
        <f t="shared" si="18"/>
        <v>0</v>
      </c>
      <c r="J188" s="261">
        <f t="shared" si="18"/>
        <v>0</v>
      </c>
      <c r="K188" s="261">
        <f t="shared" si="18"/>
        <v>0</v>
      </c>
      <c r="L188" s="261">
        <f t="shared" si="18"/>
        <v>0</v>
      </c>
    </row>
    <row r="189" spans="1:12" hidden="1">
      <c r="A189" s="272">
        <v>3</v>
      </c>
      <c r="B189" s="274">
        <v>1</v>
      </c>
      <c r="C189" s="272">
        <v>1</v>
      </c>
      <c r="D189" s="273">
        <v>1</v>
      </c>
      <c r="E189" s="273">
        <v>1</v>
      </c>
      <c r="F189" s="307">
        <v>1</v>
      </c>
      <c r="G189" s="276" t="s">
        <v>134</v>
      </c>
      <c r="H189" s="319">
        <v>156</v>
      </c>
      <c r="I189" s="279">
        <v>0</v>
      </c>
      <c r="J189" s="279">
        <v>0</v>
      </c>
      <c r="K189" s="279">
        <v>0</v>
      </c>
      <c r="L189" s="279">
        <v>0</v>
      </c>
    </row>
    <row r="190" spans="1:12" hidden="1">
      <c r="A190" s="267">
        <v>3</v>
      </c>
      <c r="B190" s="265">
        <v>1</v>
      </c>
      <c r="C190" s="265">
        <v>1</v>
      </c>
      <c r="D190" s="265">
        <v>2</v>
      </c>
      <c r="E190" s="265"/>
      <c r="F190" s="268"/>
      <c r="G190" s="266" t="s">
        <v>135</v>
      </c>
      <c r="H190" s="319">
        <v>157</v>
      </c>
      <c r="I190" s="282">
        <f>I191</f>
        <v>0</v>
      </c>
      <c r="J190" s="304">
        <f>J191</f>
        <v>0</v>
      </c>
      <c r="K190" s="283">
        <f>K191</f>
        <v>0</v>
      </c>
      <c r="L190" s="282">
        <f>L191</f>
        <v>0</v>
      </c>
    </row>
    <row r="191" spans="1:12" hidden="1">
      <c r="A191" s="272">
        <v>3</v>
      </c>
      <c r="B191" s="273">
        <v>1</v>
      </c>
      <c r="C191" s="273">
        <v>1</v>
      </c>
      <c r="D191" s="273">
        <v>2</v>
      </c>
      <c r="E191" s="273">
        <v>1</v>
      </c>
      <c r="F191" s="275"/>
      <c r="G191" s="266" t="s">
        <v>135</v>
      </c>
      <c r="H191" s="319">
        <v>158</v>
      </c>
      <c r="I191" s="261">
        <f>SUM(I192:I194)</f>
        <v>0</v>
      </c>
      <c r="J191" s="302">
        <f>SUM(J192:J194)</f>
        <v>0</v>
      </c>
      <c r="K191" s="262">
        <f>SUM(K192:K194)</f>
        <v>0</v>
      </c>
      <c r="L191" s="261">
        <f>SUM(L192:L194)</f>
        <v>0</v>
      </c>
    </row>
    <row r="192" spans="1:12" hidden="1">
      <c r="A192" s="267">
        <v>3</v>
      </c>
      <c r="B192" s="265">
        <v>1</v>
      </c>
      <c r="C192" s="265">
        <v>1</v>
      </c>
      <c r="D192" s="265">
        <v>2</v>
      </c>
      <c r="E192" s="265">
        <v>1</v>
      </c>
      <c r="F192" s="268">
        <v>1</v>
      </c>
      <c r="G192" s="266" t="s">
        <v>136</v>
      </c>
      <c r="H192" s="319">
        <v>159</v>
      </c>
      <c r="I192" s="277">
        <v>0</v>
      </c>
      <c r="J192" s="277">
        <v>0</v>
      </c>
      <c r="K192" s="277">
        <v>0</v>
      </c>
      <c r="L192" s="327">
        <v>0</v>
      </c>
    </row>
    <row r="193" spans="1:12" hidden="1">
      <c r="A193" s="272">
        <v>3</v>
      </c>
      <c r="B193" s="273">
        <v>1</v>
      </c>
      <c r="C193" s="273">
        <v>1</v>
      </c>
      <c r="D193" s="273">
        <v>2</v>
      </c>
      <c r="E193" s="273">
        <v>1</v>
      </c>
      <c r="F193" s="275">
        <v>2</v>
      </c>
      <c r="G193" s="274" t="s">
        <v>137</v>
      </c>
      <c r="H193" s="319">
        <v>160</v>
      </c>
      <c r="I193" s="279">
        <v>0</v>
      </c>
      <c r="J193" s="279">
        <v>0</v>
      </c>
      <c r="K193" s="279">
        <v>0</v>
      </c>
      <c r="L193" s="279">
        <v>0</v>
      </c>
    </row>
    <row r="194" spans="1:12" ht="25.5" hidden="1" customHeight="1">
      <c r="A194" s="267">
        <v>3</v>
      </c>
      <c r="B194" s="265">
        <v>1</v>
      </c>
      <c r="C194" s="265">
        <v>1</v>
      </c>
      <c r="D194" s="265">
        <v>2</v>
      </c>
      <c r="E194" s="265">
        <v>1</v>
      </c>
      <c r="F194" s="268">
        <v>3</v>
      </c>
      <c r="G194" s="266" t="s">
        <v>138</v>
      </c>
      <c r="H194" s="319">
        <v>161</v>
      </c>
      <c r="I194" s="277">
        <v>0</v>
      </c>
      <c r="J194" s="277">
        <v>0</v>
      </c>
      <c r="K194" s="277">
        <v>0</v>
      </c>
      <c r="L194" s="327">
        <v>0</v>
      </c>
    </row>
    <row r="195" spans="1:12" hidden="1">
      <c r="A195" s="272">
        <v>3</v>
      </c>
      <c r="B195" s="273">
        <v>1</v>
      </c>
      <c r="C195" s="273">
        <v>1</v>
      </c>
      <c r="D195" s="273">
        <v>3</v>
      </c>
      <c r="E195" s="273"/>
      <c r="F195" s="275"/>
      <c r="G195" s="274" t="s">
        <v>139</v>
      </c>
      <c r="H195" s="319">
        <v>162</v>
      </c>
      <c r="I195" s="261">
        <f>I196</f>
        <v>0</v>
      </c>
      <c r="J195" s="302">
        <f>J196</f>
        <v>0</v>
      </c>
      <c r="K195" s="262">
        <f>K196</f>
        <v>0</v>
      </c>
      <c r="L195" s="261">
        <f>L196</f>
        <v>0</v>
      </c>
    </row>
    <row r="196" spans="1:12" hidden="1">
      <c r="A196" s="272">
        <v>3</v>
      </c>
      <c r="B196" s="273">
        <v>1</v>
      </c>
      <c r="C196" s="273">
        <v>1</v>
      </c>
      <c r="D196" s="273">
        <v>3</v>
      </c>
      <c r="E196" s="273">
        <v>1</v>
      </c>
      <c r="F196" s="275"/>
      <c r="G196" s="274" t="s">
        <v>139</v>
      </c>
      <c r="H196" s="319">
        <v>163</v>
      </c>
      <c r="I196" s="261">
        <f>SUM(I197:I200)</f>
        <v>0</v>
      </c>
      <c r="J196" s="261">
        <f>SUM(J197:J200)</f>
        <v>0</v>
      </c>
      <c r="K196" s="261">
        <f>SUM(K197:K200)</f>
        <v>0</v>
      </c>
      <c r="L196" s="261">
        <f>SUM(L197:L200)</f>
        <v>0</v>
      </c>
    </row>
    <row r="197" spans="1:12" hidden="1">
      <c r="A197" s="272">
        <v>3</v>
      </c>
      <c r="B197" s="273">
        <v>1</v>
      </c>
      <c r="C197" s="273">
        <v>1</v>
      </c>
      <c r="D197" s="273">
        <v>3</v>
      </c>
      <c r="E197" s="273">
        <v>1</v>
      </c>
      <c r="F197" s="275">
        <v>1</v>
      </c>
      <c r="G197" s="274" t="s">
        <v>140</v>
      </c>
      <c r="H197" s="319">
        <v>164</v>
      </c>
      <c r="I197" s="279">
        <v>0</v>
      </c>
      <c r="J197" s="279">
        <v>0</v>
      </c>
      <c r="K197" s="279">
        <v>0</v>
      </c>
      <c r="L197" s="327">
        <v>0</v>
      </c>
    </row>
    <row r="198" spans="1:12" hidden="1">
      <c r="A198" s="272">
        <v>3</v>
      </c>
      <c r="B198" s="273">
        <v>1</v>
      </c>
      <c r="C198" s="273">
        <v>1</v>
      </c>
      <c r="D198" s="273">
        <v>3</v>
      </c>
      <c r="E198" s="273">
        <v>1</v>
      </c>
      <c r="F198" s="275">
        <v>2</v>
      </c>
      <c r="G198" s="274" t="s">
        <v>141</v>
      </c>
      <c r="H198" s="319">
        <v>165</v>
      </c>
      <c r="I198" s="277">
        <v>0</v>
      </c>
      <c r="J198" s="279">
        <v>0</v>
      </c>
      <c r="K198" s="279">
        <v>0</v>
      </c>
      <c r="L198" s="279">
        <v>0</v>
      </c>
    </row>
    <row r="199" spans="1:12" hidden="1">
      <c r="A199" s="272">
        <v>3</v>
      </c>
      <c r="B199" s="273">
        <v>1</v>
      </c>
      <c r="C199" s="273">
        <v>1</v>
      </c>
      <c r="D199" s="273">
        <v>3</v>
      </c>
      <c r="E199" s="273">
        <v>1</v>
      </c>
      <c r="F199" s="275">
        <v>3</v>
      </c>
      <c r="G199" s="276" t="s">
        <v>142</v>
      </c>
      <c r="H199" s="319">
        <v>166</v>
      </c>
      <c r="I199" s="277">
        <v>0</v>
      </c>
      <c r="J199" s="297">
        <v>0</v>
      </c>
      <c r="K199" s="297">
        <v>0</v>
      </c>
      <c r="L199" s="297">
        <v>0</v>
      </c>
    </row>
    <row r="200" spans="1:12" ht="26.25" hidden="1" customHeight="1">
      <c r="A200" s="285">
        <v>3</v>
      </c>
      <c r="B200" s="286">
        <v>1</v>
      </c>
      <c r="C200" s="286">
        <v>1</v>
      </c>
      <c r="D200" s="286">
        <v>3</v>
      </c>
      <c r="E200" s="286">
        <v>1</v>
      </c>
      <c r="F200" s="288">
        <v>4</v>
      </c>
      <c r="G200" s="233" t="s">
        <v>143</v>
      </c>
      <c r="H200" s="319">
        <v>167</v>
      </c>
      <c r="I200" s="332">
        <v>0</v>
      </c>
      <c r="J200" s="333">
        <v>0</v>
      </c>
      <c r="K200" s="279">
        <v>0</v>
      </c>
      <c r="L200" s="279">
        <v>0</v>
      </c>
    </row>
    <row r="201" spans="1:12" hidden="1">
      <c r="A201" s="285">
        <v>3</v>
      </c>
      <c r="B201" s="286">
        <v>1</v>
      </c>
      <c r="C201" s="286">
        <v>1</v>
      </c>
      <c r="D201" s="286">
        <v>4</v>
      </c>
      <c r="E201" s="286"/>
      <c r="F201" s="288"/>
      <c r="G201" s="287" t="s">
        <v>144</v>
      </c>
      <c r="H201" s="319">
        <v>168</v>
      </c>
      <c r="I201" s="261">
        <f>I202</f>
        <v>0</v>
      </c>
      <c r="J201" s="305">
        <f>J202</f>
        <v>0</v>
      </c>
      <c r="K201" s="270">
        <f>K202</f>
        <v>0</v>
      </c>
      <c r="L201" s="271">
        <f>L202</f>
        <v>0</v>
      </c>
    </row>
    <row r="202" spans="1:12" hidden="1">
      <c r="A202" s="272">
        <v>3</v>
      </c>
      <c r="B202" s="273">
        <v>1</v>
      </c>
      <c r="C202" s="273">
        <v>1</v>
      </c>
      <c r="D202" s="273">
        <v>4</v>
      </c>
      <c r="E202" s="273">
        <v>1</v>
      </c>
      <c r="F202" s="275"/>
      <c r="G202" s="287" t="s">
        <v>144</v>
      </c>
      <c r="H202" s="319">
        <v>169</v>
      </c>
      <c r="I202" s="282">
        <f>SUM(I203:I205)</f>
        <v>0</v>
      </c>
      <c r="J202" s="302">
        <f>SUM(J203:J205)</f>
        <v>0</v>
      </c>
      <c r="K202" s="262">
        <f>SUM(K203:K205)</f>
        <v>0</v>
      </c>
      <c r="L202" s="261">
        <f>SUM(L203:L205)</f>
        <v>0</v>
      </c>
    </row>
    <row r="203" spans="1:12" hidden="1">
      <c r="A203" s="272">
        <v>3</v>
      </c>
      <c r="B203" s="273">
        <v>1</v>
      </c>
      <c r="C203" s="273">
        <v>1</v>
      </c>
      <c r="D203" s="273">
        <v>4</v>
      </c>
      <c r="E203" s="273">
        <v>1</v>
      </c>
      <c r="F203" s="275">
        <v>1</v>
      </c>
      <c r="G203" s="274" t="s">
        <v>145</v>
      </c>
      <c r="H203" s="319">
        <v>170</v>
      </c>
      <c r="I203" s="279">
        <v>0</v>
      </c>
      <c r="J203" s="279">
        <v>0</v>
      </c>
      <c r="K203" s="279">
        <v>0</v>
      </c>
      <c r="L203" s="327">
        <v>0</v>
      </c>
    </row>
    <row r="204" spans="1:12" ht="25.5" hidden="1" customHeight="1">
      <c r="A204" s="267">
        <v>3</v>
      </c>
      <c r="B204" s="265">
        <v>1</v>
      </c>
      <c r="C204" s="265">
        <v>1</v>
      </c>
      <c r="D204" s="265">
        <v>4</v>
      </c>
      <c r="E204" s="265">
        <v>1</v>
      </c>
      <c r="F204" s="268">
        <v>2</v>
      </c>
      <c r="G204" s="266" t="s">
        <v>452</v>
      </c>
      <c r="H204" s="319">
        <v>171</v>
      </c>
      <c r="I204" s="277">
        <v>0</v>
      </c>
      <c r="J204" s="277">
        <v>0</v>
      </c>
      <c r="K204" s="278">
        <v>0</v>
      </c>
      <c r="L204" s="279">
        <v>0</v>
      </c>
    </row>
    <row r="205" spans="1:12" hidden="1">
      <c r="A205" s="272">
        <v>3</v>
      </c>
      <c r="B205" s="273">
        <v>1</v>
      </c>
      <c r="C205" s="273">
        <v>1</v>
      </c>
      <c r="D205" s="273">
        <v>4</v>
      </c>
      <c r="E205" s="273">
        <v>1</v>
      </c>
      <c r="F205" s="275">
        <v>3</v>
      </c>
      <c r="G205" s="274" t="s">
        <v>146</v>
      </c>
      <c r="H205" s="319">
        <v>172</v>
      </c>
      <c r="I205" s="277">
        <v>0</v>
      </c>
      <c r="J205" s="277">
        <v>0</v>
      </c>
      <c r="K205" s="277">
        <v>0</v>
      </c>
      <c r="L205" s="279">
        <v>0</v>
      </c>
    </row>
    <row r="206" spans="1:12" ht="25.5" hidden="1" customHeight="1">
      <c r="A206" s="272">
        <v>3</v>
      </c>
      <c r="B206" s="273">
        <v>1</v>
      </c>
      <c r="C206" s="273">
        <v>1</v>
      </c>
      <c r="D206" s="273">
        <v>5</v>
      </c>
      <c r="E206" s="273"/>
      <c r="F206" s="275"/>
      <c r="G206" s="274" t="s">
        <v>147</v>
      </c>
      <c r="H206" s="319">
        <v>173</v>
      </c>
      <c r="I206" s="261">
        <f t="shared" ref="I206:L207" si="19">I207</f>
        <v>0</v>
      </c>
      <c r="J206" s="302">
        <f t="shared" si="19"/>
        <v>0</v>
      </c>
      <c r="K206" s="262">
        <f t="shared" si="19"/>
        <v>0</v>
      </c>
      <c r="L206" s="261">
        <f t="shared" si="19"/>
        <v>0</v>
      </c>
    </row>
    <row r="207" spans="1:12" ht="25.5" hidden="1" customHeight="1">
      <c r="A207" s="285">
        <v>3</v>
      </c>
      <c r="B207" s="286">
        <v>1</v>
      </c>
      <c r="C207" s="286">
        <v>1</v>
      </c>
      <c r="D207" s="286">
        <v>5</v>
      </c>
      <c r="E207" s="286">
        <v>1</v>
      </c>
      <c r="F207" s="288"/>
      <c r="G207" s="274" t="s">
        <v>147</v>
      </c>
      <c r="H207" s="319">
        <v>174</v>
      </c>
      <c r="I207" s="262">
        <f t="shared" si="19"/>
        <v>0</v>
      </c>
      <c r="J207" s="262">
        <f t="shared" si="19"/>
        <v>0</v>
      </c>
      <c r="K207" s="262">
        <f t="shared" si="19"/>
        <v>0</v>
      </c>
      <c r="L207" s="262">
        <f t="shared" si="19"/>
        <v>0</v>
      </c>
    </row>
    <row r="208" spans="1:12" ht="25.5" hidden="1" customHeight="1">
      <c r="A208" s="272">
        <v>3</v>
      </c>
      <c r="B208" s="273">
        <v>1</v>
      </c>
      <c r="C208" s="273">
        <v>1</v>
      </c>
      <c r="D208" s="273">
        <v>5</v>
      </c>
      <c r="E208" s="273">
        <v>1</v>
      </c>
      <c r="F208" s="275">
        <v>1</v>
      </c>
      <c r="G208" s="274" t="s">
        <v>147</v>
      </c>
      <c r="H208" s="319">
        <v>175</v>
      </c>
      <c r="I208" s="277">
        <v>0</v>
      </c>
      <c r="J208" s="279">
        <v>0</v>
      </c>
      <c r="K208" s="279">
        <v>0</v>
      </c>
      <c r="L208" s="279">
        <v>0</v>
      </c>
    </row>
    <row r="209" spans="1:15" ht="25.5" hidden="1" customHeight="1">
      <c r="A209" s="285">
        <v>3</v>
      </c>
      <c r="B209" s="286">
        <v>1</v>
      </c>
      <c r="C209" s="286">
        <v>2</v>
      </c>
      <c r="D209" s="286"/>
      <c r="E209" s="286"/>
      <c r="F209" s="288"/>
      <c r="G209" s="287" t="s">
        <v>148</v>
      </c>
      <c r="H209" s="319">
        <v>176</v>
      </c>
      <c r="I209" s="261">
        <f t="shared" ref="I209:L210" si="20">I210</f>
        <v>0</v>
      </c>
      <c r="J209" s="305">
        <f t="shared" si="20"/>
        <v>0</v>
      </c>
      <c r="K209" s="270">
        <f t="shared" si="20"/>
        <v>0</v>
      </c>
      <c r="L209" s="271">
        <f t="shared" si="20"/>
        <v>0</v>
      </c>
    </row>
    <row r="210" spans="1:15" ht="25.5" hidden="1" customHeight="1">
      <c r="A210" s="272">
        <v>3</v>
      </c>
      <c r="B210" s="273">
        <v>1</v>
      </c>
      <c r="C210" s="273">
        <v>2</v>
      </c>
      <c r="D210" s="273">
        <v>1</v>
      </c>
      <c r="E210" s="273"/>
      <c r="F210" s="275"/>
      <c r="G210" s="287" t="s">
        <v>148</v>
      </c>
      <c r="H210" s="319">
        <v>177</v>
      </c>
      <c r="I210" s="282">
        <f t="shared" si="20"/>
        <v>0</v>
      </c>
      <c r="J210" s="302">
        <f t="shared" si="20"/>
        <v>0</v>
      </c>
      <c r="K210" s="262">
        <f t="shared" si="20"/>
        <v>0</v>
      </c>
      <c r="L210" s="261">
        <f t="shared" si="20"/>
        <v>0</v>
      </c>
    </row>
    <row r="211" spans="1:15" ht="25.5" hidden="1" customHeight="1">
      <c r="A211" s="267">
        <v>3</v>
      </c>
      <c r="B211" s="265">
        <v>1</v>
      </c>
      <c r="C211" s="265">
        <v>2</v>
      </c>
      <c r="D211" s="265">
        <v>1</v>
      </c>
      <c r="E211" s="265">
        <v>1</v>
      </c>
      <c r="F211" s="268"/>
      <c r="G211" s="287" t="s">
        <v>148</v>
      </c>
      <c r="H211" s="319">
        <v>178</v>
      </c>
      <c r="I211" s="261">
        <f>SUM(I212:I215)</f>
        <v>0</v>
      </c>
      <c r="J211" s="304">
        <f>SUM(J212:J215)</f>
        <v>0</v>
      </c>
      <c r="K211" s="283">
        <f>SUM(K212:K215)</f>
        <v>0</v>
      </c>
      <c r="L211" s="282">
        <f>SUM(L212:L215)</f>
        <v>0</v>
      </c>
    </row>
    <row r="212" spans="1:15" ht="38.25" hidden="1" customHeight="1">
      <c r="A212" s="272">
        <v>3</v>
      </c>
      <c r="B212" s="273">
        <v>1</v>
      </c>
      <c r="C212" s="273">
        <v>2</v>
      </c>
      <c r="D212" s="273">
        <v>1</v>
      </c>
      <c r="E212" s="273">
        <v>1</v>
      </c>
      <c r="F212" s="275">
        <v>2</v>
      </c>
      <c r="G212" s="274" t="s">
        <v>453</v>
      </c>
      <c r="H212" s="319">
        <v>179</v>
      </c>
      <c r="I212" s="279">
        <v>0</v>
      </c>
      <c r="J212" s="279">
        <v>0</v>
      </c>
      <c r="K212" s="279">
        <v>0</v>
      </c>
      <c r="L212" s="279">
        <v>0</v>
      </c>
    </row>
    <row r="213" spans="1:15" hidden="1">
      <c r="A213" s="272">
        <v>3</v>
      </c>
      <c r="B213" s="273">
        <v>1</v>
      </c>
      <c r="C213" s="273">
        <v>2</v>
      </c>
      <c r="D213" s="272">
        <v>1</v>
      </c>
      <c r="E213" s="273">
        <v>1</v>
      </c>
      <c r="F213" s="275">
        <v>3</v>
      </c>
      <c r="G213" s="274" t="s">
        <v>149</v>
      </c>
      <c r="H213" s="319">
        <v>180</v>
      </c>
      <c r="I213" s="279">
        <v>0</v>
      </c>
      <c r="J213" s="279">
        <v>0</v>
      </c>
      <c r="K213" s="279">
        <v>0</v>
      </c>
      <c r="L213" s="279">
        <v>0</v>
      </c>
    </row>
    <row r="214" spans="1:15" ht="25.5" hidden="1" customHeight="1">
      <c r="A214" s="272">
        <v>3</v>
      </c>
      <c r="B214" s="273">
        <v>1</v>
      </c>
      <c r="C214" s="273">
        <v>2</v>
      </c>
      <c r="D214" s="272">
        <v>1</v>
      </c>
      <c r="E214" s="273">
        <v>1</v>
      </c>
      <c r="F214" s="275">
        <v>4</v>
      </c>
      <c r="G214" s="274" t="s">
        <v>150</v>
      </c>
      <c r="H214" s="319">
        <v>181</v>
      </c>
      <c r="I214" s="279">
        <v>0</v>
      </c>
      <c r="J214" s="279">
        <v>0</v>
      </c>
      <c r="K214" s="279">
        <v>0</v>
      </c>
      <c r="L214" s="279">
        <v>0</v>
      </c>
    </row>
    <row r="215" spans="1:15" hidden="1">
      <c r="A215" s="285">
        <v>3</v>
      </c>
      <c r="B215" s="294">
        <v>1</v>
      </c>
      <c r="C215" s="294">
        <v>2</v>
      </c>
      <c r="D215" s="293">
        <v>1</v>
      </c>
      <c r="E215" s="294">
        <v>1</v>
      </c>
      <c r="F215" s="295">
        <v>5</v>
      </c>
      <c r="G215" s="296" t="s">
        <v>151</v>
      </c>
      <c r="H215" s="319">
        <v>182</v>
      </c>
      <c r="I215" s="279">
        <v>0</v>
      </c>
      <c r="J215" s="279">
        <v>0</v>
      </c>
      <c r="K215" s="279">
        <v>0</v>
      </c>
      <c r="L215" s="327">
        <v>0</v>
      </c>
    </row>
    <row r="216" spans="1:15" hidden="1">
      <c r="A216" s="272">
        <v>3</v>
      </c>
      <c r="B216" s="273">
        <v>1</v>
      </c>
      <c r="C216" s="273">
        <v>3</v>
      </c>
      <c r="D216" s="272"/>
      <c r="E216" s="273"/>
      <c r="F216" s="275"/>
      <c r="G216" s="274" t="s">
        <v>152</v>
      </c>
      <c r="H216" s="319">
        <v>183</v>
      </c>
      <c r="I216" s="261">
        <f>SUM(I217+I220)</f>
        <v>0</v>
      </c>
      <c r="J216" s="302">
        <f>SUM(J217+J220)</f>
        <v>0</v>
      </c>
      <c r="K216" s="262">
        <f>SUM(K217+K220)</f>
        <v>0</v>
      </c>
      <c r="L216" s="261">
        <f>SUM(L217+L220)</f>
        <v>0</v>
      </c>
    </row>
    <row r="217" spans="1:15" ht="25.5" hidden="1" customHeight="1">
      <c r="A217" s="267">
        <v>3</v>
      </c>
      <c r="B217" s="265">
        <v>1</v>
      </c>
      <c r="C217" s="265">
        <v>3</v>
      </c>
      <c r="D217" s="267">
        <v>1</v>
      </c>
      <c r="E217" s="272"/>
      <c r="F217" s="268"/>
      <c r="G217" s="266" t="s">
        <v>153</v>
      </c>
      <c r="H217" s="319">
        <v>184</v>
      </c>
      <c r="I217" s="282">
        <f t="shared" ref="I217:L218" si="21">I218</f>
        <v>0</v>
      </c>
      <c r="J217" s="304">
        <f t="shared" si="21"/>
        <v>0</v>
      </c>
      <c r="K217" s="283">
        <f t="shared" si="21"/>
        <v>0</v>
      </c>
      <c r="L217" s="282">
        <f t="shared" si="21"/>
        <v>0</v>
      </c>
    </row>
    <row r="218" spans="1:15" ht="25.5" hidden="1" customHeight="1">
      <c r="A218" s="272">
        <v>3</v>
      </c>
      <c r="B218" s="273">
        <v>1</v>
      </c>
      <c r="C218" s="273">
        <v>3</v>
      </c>
      <c r="D218" s="272">
        <v>1</v>
      </c>
      <c r="E218" s="272">
        <v>1</v>
      </c>
      <c r="F218" s="275"/>
      <c r="G218" s="266" t="s">
        <v>153</v>
      </c>
      <c r="H218" s="319">
        <v>185</v>
      </c>
      <c r="I218" s="261">
        <f t="shared" si="21"/>
        <v>0</v>
      </c>
      <c r="J218" s="302">
        <f t="shared" si="21"/>
        <v>0</v>
      </c>
      <c r="K218" s="262">
        <f t="shared" si="21"/>
        <v>0</v>
      </c>
      <c r="L218" s="261">
        <f t="shared" si="21"/>
        <v>0</v>
      </c>
    </row>
    <row r="219" spans="1:15" ht="25.5" hidden="1" customHeight="1">
      <c r="A219" s="272">
        <v>3</v>
      </c>
      <c r="B219" s="274">
        <v>1</v>
      </c>
      <c r="C219" s="272">
        <v>3</v>
      </c>
      <c r="D219" s="273">
        <v>1</v>
      </c>
      <c r="E219" s="273">
        <v>1</v>
      </c>
      <c r="F219" s="275">
        <v>1</v>
      </c>
      <c r="G219" s="266" t="s">
        <v>153</v>
      </c>
      <c r="H219" s="319">
        <v>186</v>
      </c>
      <c r="I219" s="327">
        <v>0</v>
      </c>
      <c r="J219" s="327">
        <v>0</v>
      </c>
      <c r="K219" s="327">
        <v>0</v>
      </c>
      <c r="L219" s="327">
        <v>0</v>
      </c>
    </row>
    <row r="220" spans="1:15" hidden="1">
      <c r="A220" s="272">
        <v>3</v>
      </c>
      <c r="B220" s="274">
        <v>1</v>
      </c>
      <c r="C220" s="272">
        <v>3</v>
      </c>
      <c r="D220" s="273">
        <v>2</v>
      </c>
      <c r="E220" s="273"/>
      <c r="F220" s="275"/>
      <c r="G220" s="274" t="s">
        <v>154</v>
      </c>
      <c r="H220" s="319">
        <v>187</v>
      </c>
      <c r="I220" s="261">
        <f>I221</f>
        <v>0</v>
      </c>
      <c r="J220" s="302">
        <f>J221</f>
        <v>0</v>
      </c>
      <c r="K220" s="262">
        <f>K221</f>
        <v>0</v>
      </c>
      <c r="L220" s="261">
        <f>L221</f>
        <v>0</v>
      </c>
    </row>
    <row r="221" spans="1:15" hidden="1">
      <c r="A221" s="267">
        <v>3</v>
      </c>
      <c r="B221" s="266">
        <v>1</v>
      </c>
      <c r="C221" s="267">
        <v>3</v>
      </c>
      <c r="D221" s="265">
        <v>2</v>
      </c>
      <c r="E221" s="265">
        <v>1</v>
      </c>
      <c r="F221" s="268"/>
      <c r="G221" s="274" t="s">
        <v>154</v>
      </c>
      <c r="H221" s="319">
        <v>188</v>
      </c>
      <c r="I221" s="261">
        <f>SUM(I222:I227)</f>
        <v>0</v>
      </c>
      <c r="J221" s="261">
        <f>SUM(J222:J227)</f>
        <v>0</v>
      </c>
      <c r="K221" s="261">
        <f>SUM(K222:K227)</f>
        <v>0</v>
      </c>
      <c r="L221" s="261">
        <f>SUM(L222:L227)</f>
        <v>0</v>
      </c>
      <c r="M221" s="334"/>
      <c r="N221" s="334"/>
      <c r="O221" s="334"/>
    </row>
    <row r="222" spans="1:15" hidden="1">
      <c r="A222" s="272">
        <v>3</v>
      </c>
      <c r="B222" s="274">
        <v>1</v>
      </c>
      <c r="C222" s="272">
        <v>3</v>
      </c>
      <c r="D222" s="273">
        <v>2</v>
      </c>
      <c r="E222" s="273">
        <v>1</v>
      </c>
      <c r="F222" s="275">
        <v>1</v>
      </c>
      <c r="G222" s="274" t="s">
        <v>155</v>
      </c>
      <c r="H222" s="319">
        <v>189</v>
      </c>
      <c r="I222" s="279">
        <v>0</v>
      </c>
      <c r="J222" s="279">
        <v>0</v>
      </c>
      <c r="K222" s="279">
        <v>0</v>
      </c>
      <c r="L222" s="327">
        <v>0</v>
      </c>
    </row>
    <row r="223" spans="1:15" ht="25.5" hidden="1" customHeight="1">
      <c r="A223" s="272">
        <v>3</v>
      </c>
      <c r="B223" s="274">
        <v>1</v>
      </c>
      <c r="C223" s="272">
        <v>3</v>
      </c>
      <c r="D223" s="273">
        <v>2</v>
      </c>
      <c r="E223" s="273">
        <v>1</v>
      </c>
      <c r="F223" s="275">
        <v>2</v>
      </c>
      <c r="G223" s="274" t="s">
        <v>156</v>
      </c>
      <c r="H223" s="319">
        <v>190</v>
      </c>
      <c r="I223" s="279">
        <v>0</v>
      </c>
      <c r="J223" s="279">
        <v>0</v>
      </c>
      <c r="K223" s="279">
        <v>0</v>
      </c>
      <c r="L223" s="279">
        <v>0</v>
      </c>
    </row>
    <row r="224" spans="1:15" hidden="1">
      <c r="A224" s="272">
        <v>3</v>
      </c>
      <c r="B224" s="274">
        <v>1</v>
      </c>
      <c r="C224" s="272">
        <v>3</v>
      </c>
      <c r="D224" s="273">
        <v>2</v>
      </c>
      <c r="E224" s="273">
        <v>1</v>
      </c>
      <c r="F224" s="275">
        <v>3</v>
      </c>
      <c r="G224" s="274" t="s">
        <v>157</v>
      </c>
      <c r="H224" s="319">
        <v>191</v>
      </c>
      <c r="I224" s="279">
        <v>0</v>
      </c>
      <c r="J224" s="279">
        <v>0</v>
      </c>
      <c r="K224" s="279">
        <v>0</v>
      </c>
      <c r="L224" s="279">
        <v>0</v>
      </c>
    </row>
    <row r="225" spans="1:12" ht="25.5" hidden="1" customHeight="1">
      <c r="A225" s="272">
        <v>3</v>
      </c>
      <c r="B225" s="274">
        <v>1</v>
      </c>
      <c r="C225" s="272">
        <v>3</v>
      </c>
      <c r="D225" s="273">
        <v>2</v>
      </c>
      <c r="E225" s="273">
        <v>1</v>
      </c>
      <c r="F225" s="275">
        <v>4</v>
      </c>
      <c r="G225" s="274" t="s">
        <v>454</v>
      </c>
      <c r="H225" s="319">
        <v>192</v>
      </c>
      <c r="I225" s="279">
        <v>0</v>
      </c>
      <c r="J225" s="279">
        <v>0</v>
      </c>
      <c r="K225" s="279">
        <v>0</v>
      </c>
      <c r="L225" s="327">
        <v>0</v>
      </c>
    </row>
    <row r="226" spans="1:12" hidden="1">
      <c r="A226" s="272">
        <v>3</v>
      </c>
      <c r="B226" s="274">
        <v>1</v>
      </c>
      <c r="C226" s="272">
        <v>3</v>
      </c>
      <c r="D226" s="273">
        <v>2</v>
      </c>
      <c r="E226" s="273">
        <v>1</v>
      </c>
      <c r="F226" s="275">
        <v>5</v>
      </c>
      <c r="G226" s="266" t="s">
        <v>158</v>
      </c>
      <c r="H226" s="319">
        <v>193</v>
      </c>
      <c r="I226" s="279">
        <v>0</v>
      </c>
      <c r="J226" s="279">
        <v>0</v>
      </c>
      <c r="K226" s="279">
        <v>0</v>
      </c>
      <c r="L226" s="279">
        <v>0</v>
      </c>
    </row>
    <row r="227" spans="1:12" hidden="1">
      <c r="A227" s="272">
        <v>3</v>
      </c>
      <c r="B227" s="274">
        <v>1</v>
      </c>
      <c r="C227" s="272">
        <v>3</v>
      </c>
      <c r="D227" s="273">
        <v>2</v>
      </c>
      <c r="E227" s="273">
        <v>1</v>
      </c>
      <c r="F227" s="275">
        <v>6</v>
      </c>
      <c r="G227" s="266" t="s">
        <v>154</v>
      </c>
      <c r="H227" s="319">
        <v>194</v>
      </c>
      <c r="I227" s="279">
        <v>0</v>
      </c>
      <c r="J227" s="279">
        <v>0</v>
      </c>
      <c r="K227" s="279">
        <v>0</v>
      </c>
      <c r="L227" s="327">
        <v>0</v>
      </c>
    </row>
    <row r="228" spans="1:12" ht="25.5" hidden="1" customHeight="1">
      <c r="A228" s="267">
        <v>3</v>
      </c>
      <c r="B228" s="265">
        <v>1</v>
      </c>
      <c r="C228" s="265">
        <v>4</v>
      </c>
      <c r="D228" s="265"/>
      <c r="E228" s="265"/>
      <c r="F228" s="268"/>
      <c r="G228" s="266" t="s">
        <v>159</v>
      </c>
      <c r="H228" s="319">
        <v>195</v>
      </c>
      <c r="I228" s="282">
        <f t="shared" ref="I228:L230" si="22">I229</f>
        <v>0</v>
      </c>
      <c r="J228" s="304">
        <f t="shared" si="22"/>
        <v>0</v>
      </c>
      <c r="K228" s="283">
        <f t="shared" si="22"/>
        <v>0</v>
      </c>
      <c r="L228" s="283">
        <f t="shared" si="22"/>
        <v>0</v>
      </c>
    </row>
    <row r="229" spans="1:12" ht="25.5" hidden="1" customHeight="1">
      <c r="A229" s="285">
        <v>3</v>
      </c>
      <c r="B229" s="294">
        <v>1</v>
      </c>
      <c r="C229" s="294">
        <v>4</v>
      </c>
      <c r="D229" s="294">
        <v>1</v>
      </c>
      <c r="E229" s="294"/>
      <c r="F229" s="295"/>
      <c r="G229" s="266" t="s">
        <v>159</v>
      </c>
      <c r="H229" s="319">
        <v>196</v>
      </c>
      <c r="I229" s="289">
        <f t="shared" si="22"/>
        <v>0</v>
      </c>
      <c r="J229" s="317">
        <f t="shared" si="22"/>
        <v>0</v>
      </c>
      <c r="K229" s="290">
        <f t="shared" si="22"/>
        <v>0</v>
      </c>
      <c r="L229" s="290">
        <f t="shared" si="22"/>
        <v>0</v>
      </c>
    </row>
    <row r="230" spans="1:12" ht="25.5" hidden="1" customHeight="1">
      <c r="A230" s="272">
        <v>3</v>
      </c>
      <c r="B230" s="273">
        <v>1</v>
      </c>
      <c r="C230" s="273">
        <v>4</v>
      </c>
      <c r="D230" s="273">
        <v>1</v>
      </c>
      <c r="E230" s="273">
        <v>1</v>
      </c>
      <c r="F230" s="275"/>
      <c r="G230" s="266" t="s">
        <v>160</v>
      </c>
      <c r="H230" s="319">
        <v>197</v>
      </c>
      <c r="I230" s="261">
        <f t="shared" si="22"/>
        <v>0</v>
      </c>
      <c r="J230" s="302">
        <f t="shared" si="22"/>
        <v>0</v>
      </c>
      <c r="K230" s="262">
        <f t="shared" si="22"/>
        <v>0</v>
      </c>
      <c r="L230" s="262">
        <f t="shared" si="22"/>
        <v>0</v>
      </c>
    </row>
    <row r="231" spans="1:12" ht="25.5" hidden="1" customHeight="1">
      <c r="A231" s="276">
        <v>3</v>
      </c>
      <c r="B231" s="272">
        <v>1</v>
      </c>
      <c r="C231" s="273">
        <v>4</v>
      </c>
      <c r="D231" s="273">
        <v>1</v>
      </c>
      <c r="E231" s="273">
        <v>1</v>
      </c>
      <c r="F231" s="275">
        <v>1</v>
      </c>
      <c r="G231" s="266" t="s">
        <v>160</v>
      </c>
      <c r="H231" s="319">
        <v>198</v>
      </c>
      <c r="I231" s="279">
        <v>0</v>
      </c>
      <c r="J231" s="279">
        <v>0</v>
      </c>
      <c r="K231" s="279">
        <v>0</v>
      </c>
      <c r="L231" s="279">
        <v>0</v>
      </c>
    </row>
    <row r="232" spans="1:12" ht="25.5" hidden="1" customHeight="1">
      <c r="A232" s="276">
        <v>3</v>
      </c>
      <c r="B232" s="273">
        <v>1</v>
      </c>
      <c r="C232" s="273">
        <v>5</v>
      </c>
      <c r="D232" s="273"/>
      <c r="E232" s="273"/>
      <c r="F232" s="275"/>
      <c r="G232" s="274" t="s">
        <v>455</v>
      </c>
      <c r="H232" s="319">
        <v>199</v>
      </c>
      <c r="I232" s="261">
        <f t="shared" ref="I232:L233" si="23">I233</f>
        <v>0</v>
      </c>
      <c r="J232" s="261">
        <f t="shared" si="23"/>
        <v>0</v>
      </c>
      <c r="K232" s="261">
        <f t="shared" si="23"/>
        <v>0</v>
      </c>
      <c r="L232" s="261">
        <f t="shared" si="23"/>
        <v>0</v>
      </c>
    </row>
    <row r="233" spans="1:12" ht="25.5" hidden="1" customHeight="1">
      <c r="A233" s="276">
        <v>3</v>
      </c>
      <c r="B233" s="273">
        <v>1</v>
      </c>
      <c r="C233" s="273">
        <v>5</v>
      </c>
      <c r="D233" s="273">
        <v>1</v>
      </c>
      <c r="E233" s="273"/>
      <c r="F233" s="275"/>
      <c r="G233" s="274" t="s">
        <v>455</v>
      </c>
      <c r="H233" s="319">
        <v>200</v>
      </c>
      <c r="I233" s="261">
        <f t="shared" si="23"/>
        <v>0</v>
      </c>
      <c r="J233" s="261">
        <f t="shared" si="23"/>
        <v>0</v>
      </c>
      <c r="K233" s="261">
        <f t="shared" si="23"/>
        <v>0</v>
      </c>
      <c r="L233" s="261">
        <f t="shared" si="23"/>
        <v>0</v>
      </c>
    </row>
    <row r="234" spans="1:12" ht="25.5" hidden="1" customHeight="1">
      <c r="A234" s="276">
        <v>3</v>
      </c>
      <c r="B234" s="273">
        <v>1</v>
      </c>
      <c r="C234" s="273">
        <v>5</v>
      </c>
      <c r="D234" s="273">
        <v>1</v>
      </c>
      <c r="E234" s="273">
        <v>1</v>
      </c>
      <c r="F234" s="275"/>
      <c r="G234" s="274" t="s">
        <v>455</v>
      </c>
      <c r="H234" s="319">
        <v>201</v>
      </c>
      <c r="I234" s="261">
        <f>SUM(I235:I237)</f>
        <v>0</v>
      </c>
      <c r="J234" s="261">
        <f>SUM(J235:J237)</f>
        <v>0</v>
      </c>
      <c r="K234" s="261">
        <f>SUM(K235:K237)</f>
        <v>0</v>
      </c>
      <c r="L234" s="261">
        <f>SUM(L235:L237)</f>
        <v>0</v>
      </c>
    </row>
    <row r="235" spans="1:12" hidden="1">
      <c r="A235" s="276">
        <v>3</v>
      </c>
      <c r="B235" s="273">
        <v>1</v>
      </c>
      <c r="C235" s="273">
        <v>5</v>
      </c>
      <c r="D235" s="273">
        <v>1</v>
      </c>
      <c r="E235" s="273">
        <v>1</v>
      </c>
      <c r="F235" s="275">
        <v>1</v>
      </c>
      <c r="G235" s="329" t="s">
        <v>161</v>
      </c>
      <c r="H235" s="319">
        <v>202</v>
      </c>
      <c r="I235" s="279">
        <v>0</v>
      </c>
      <c r="J235" s="279">
        <v>0</v>
      </c>
      <c r="K235" s="279">
        <v>0</v>
      </c>
      <c r="L235" s="279">
        <v>0</v>
      </c>
    </row>
    <row r="236" spans="1:12" hidden="1">
      <c r="A236" s="276">
        <v>3</v>
      </c>
      <c r="B236" s="273">
        <v>1</v>
      </c>
      <c r="C236" s="273">
        <v>5</v>
      </c>
      <c r="D236" s="273">
        <v>1</v>
      </c>
      <c r="E236" s="273">
        <v>1</v>
      </c>
      <c r="F236" s="275">
        <v>2</v>
      </c>
      <c r="G236" s="329" t="s">
        <v>162</v>
      </c>
      <c r="H236" s="319">
        <v>203</v>
      </c>
      <c r="I236" s="279">
        <v>0</v>
      </c>
      <c r="J236" s="279">
        <v>0</v>
      </c>
      <c r="K236" s="279">
        <v>0</v>
      </c>
      <c r="L236" s="279">
        <v>0</v>
      </c>
    </row>
    <row r="237" spans="1:12" ht="25.5" hidden="1" customHeight="1">
      <c r="A237" s="276">
        <v>3</v>
      </c>
      <c r="B237" s="273">
        <v>1</v>
      </c>
      <c r="C237" s="273">
        <v>5</v>
      </c>
      <c r="D237" s="273">
        <v>1</v>
      </c>
      <c r="E237" s="273">
        <v>1</v>
      </c>
      <c r="F237" s="275">
        <v>3</v>
      </c>
      <c r="G237" s="329" t="s">
        <v>163</v>
      </c>
      <c r="H237" s="319">
        <v>204</v>
      </c>
      <c r="I237" s="279">
        <v>0</v>
      </c>
      <c r="J237" s="279">
        <v>0</v>
      </c>
      <c r="K237" s="279">
        <v>0</v>
      </c>
      <c r="L237" s="279">
        <v>0</v>
      </c>
    </row>
    <row r="238" spans="1:12" ht="38.25" hidden="1" customHeight="1">
      <c r="A238" s="257">
        <v>3</v>
      </c>
      <c r="B238" s="258">
        <v>2</v>
      </c>
      <c r="C238" s="258"/>
      <c r="D238" s="258"/>
      <c r="E238" s="258"/>
      <c r="F238" s="260"/>
      <c r="G238" s="259" t="s">
        <v>164</v>
      </c>
      <c r="H238" s="319">
        <v>205</v>
      </c>
      <c r="I238" s="261">
        <f>SUM(I239+I271)</f>
        <v>0</v>
      </c>
      <c r="J238" s="302">
        <f>SUM(J239+J271)</f>
        <v>0</v>
      </c>
      <c r="K238" s="262">
        <f>SUM(K239+K271)</f>
        <v>0</v>
      </c>
      <c r="L238" s="262">
        <f>SUM(L239+L271)</f>
        <v>0</v>
      </c>
    </row>
    <row r="239" spans="1:12" ht="38.25" hidden="1" customHeight="1">
      <c r="A239" s="285">
        <v>3</v>
      </c>
      <c r="B239" s="293">
        <v>2</v>
      </c>
      <c r="C239" s="294">
        <v>1</v>
      </c>
      <c r="D239" s="294"/>
      <c r="E239" s="294"/>
      <c r="F239" s="295"/>
      <c r="G239" s="296" t="s">
        <v>165</v>
      </c>
      <c r="H239" s="319">
        <v>206</v>
      </c>
      <c r="I239" s="289">
        <f>SUM(I240+I249+I253+I257+I261+I264+I267)</f>
        <v>0</v>
      </c>
      <c r="J239" s="317">
        <f>SUM(J240+J249+J253+J257+J261+J264+J267)</f>
        <v>0</v>
      </c>
      <c r="K239" s="290">
        <f>SUM(K240+K249+K253+K257+K261+K264+K267)</f>
        <v>0</v>
      </c>
      <c r="L239" s="290">
        <f>SUM(L240+L249+L253+L257+L261+L264+L267)</f>
        <v>0</v>
      </c>
    </row>
    <row r="240" spans="1:12" hidden="1">
      <c r="A240" s="272">
        <v>3</v>
      </c>
      <c r="B240" s="273">
        <v>2</v>
      </c>
      <c r="C240" s="273">
        <v>1</v>
      </c>
      <c r="D240" s="273">
        <v>1</v>
      </c>
      <c r="E240" s="273"/>
      <c r="F240" s="275"/>
      <c r="G240" s="274" t="s">
        <v>166</v>
      </c>
      <c r="H240" s="319">
        <v>207</v>
      </c>
      <c r="I240" s="289">
        <f>I241</f>
        <v>0</v>
      </c>
      <c r="J240" s="289">
        <f>J241</f>
        <v>0</v>
      </c>
      <c r="K240" s="289">
        <f>K241</f>
        <v>0</v>
      </c>
      <c r="L240" s="289">
        <f>L241</f>
        <v>0</v>
      </c>
    </row>
    <row r="241" spans="1:12" hidden="1">
      <c r="A241" s="272">
        <v>3</v>
      </c>
      <c r="B241" s="272">
        <v>2</v>
      </c>
      <c r="C241" s="273">
        <v>1</v>
      </c>
      <c r="D241" s="273">
        <v>1</v>
      </c>
      <c r="E241" s="273">
        <v>1</v>
      </c>
      <c r="F241" s="275"/>
      <c r="G241" s="274" t="s">
        <v>167</v>
      </c>
      <c r="H241" s="319">
        <v>208</v>
      </c>
      <c r="I241" s="261">
        <f>SUM(I242:I242)</f>
        <v>0</v>
      </c>
      <c r="J241" s="302">
        <f>SUM(J242:J242)</f>
        <v>0</v>
      </c>
      <c r="K241" s="262">
        <f>SUM(K242:K242)</f>
        <v>0</v>
      </c>
      <c r="L241" s="262">
        <f>SUM(L242:L242)</f>
        <v>0</v>
      </c>
    </row>
    <row r="242" spans="1:12" hidden="1">
      <c r="A242" s="285">
        <v>3</v>
      </c>
      <c r="B242" s="285">
        <v>2</v>
      </c>
      <c r="C242" s="294">
        <v>1</v>
      </c>
      <c r="D242" s="294">
        <v>1</v>
      </c>
      <c r="E242" s="294">
        <v>1</v>
      </c>
      <c r="F242" s="295">
        <v>1</v>
      </c>
      <c r="G242" s="296" t="s">
        <v>167</v>
      </c>
      <c r="H242" s="319">
        <v>209</v>
      </c>
      <c r="I242" s="279">
        <v>0</v>
      </c>
      <c r="J242" s="279">
        <v>0</v>
      </c>
      <c r="K242" s="279">
        <v>0</v>
      </c>
      <c r="L242" s="279">
        <v>0</v>
      </c>
    </row>
    <row r="243" spans="1:12" hidden="1">
      <c r="A243" s="285">
        <v>3</v>
      </c>
      <c r="B243" s="294">
        <v>2</v>
      </c>
      <c r="C243" s="294">
        <v>1</v>
      </c>
      <c r="D243" s="294">
        <v>1</v>
      </c>
      <c r="E243" s="294">
        <v>2</v>
      </c>
      <c r="F243" s="295"/>
      <c r="G243" s="296" t="s">
        <v>168</v>
      </c>
      <c r="H243" s="319">
        <v>210</v>
      </c>
      <c r="I243" s="261">
        <f>SUM(I244:I245)</f>
        <v>0</v>
      </c>
      <c r="J243" s="261">
        <f>SUM(J244:J245)</f>
        <v>0</v>
      </c>
      <c r="K243" s="261">
        <f>SUM(K244:K245)</f>
        <v>0</v>
      </c>
      <c r="L243" s="261">
        <f>SUM(L244:L245)</f>
        <v>0</v>
      </c>
    </row>
    <row r="244" spans="1:12" hidden="1">
      <c r="A244" s="285">
        <v>3</v>
      </c>
      <c r="B244" s="294">
        <v>2</v>
      </c>
      <c r="C244" s="294">
        <v>1</v>
      </c>
      <c r="D244" s="294">
        <v>1</v>
      </c>
      <c r="E244" s="294">
        <v>2</v>
      </c>
      <c r="F244" s="295">
        <v>1</v>
      </c>
      <c r="G244" s="296" t="s">
        <v>169</v>
      </c>
      <c r="H244" s="319">
        <v>211</v>
      </c>
      <c r="I244" s="279">
        <v>0</v>
      </c>
      <c r="J244" s="279">
        <v>0</v>
      </c>
      <c r="K244" s="279">
        <v>0</v>
      </c>
      <c r="L244" s="279">
        <v>0</v>
      </c>
    </row>
    <row r="245" spans="1:12" hidden="1">
      <c r="A245" s="285">
        <v>3</v>
      </c>
      <c r="B245" s="294">
        <v>2</v>
      </c>
      <c r="C245" s="294">
        <v>1</v>
      </c>
      <c r="D245" s="294">
        <v>1</v>
      </c>
      <c r="E245" s="294">
        <v>2</v>
      </c>
      <c r="F245" s="295">
        <v>2</v>
      </c>
      <c r="G245" s="296" t="s">
        <v>170</v>
      </c>
      <c r="H245" s="319">
        <v>212</v>
      </c>
      <c r="I245" s="279">
        <v>0</v>
      </c>
      <c r="J245" s="279">
        <v>0</v>
      </c>
      <c r="K245" s="279">
        <v>0</v>
      </c>
      <c r="L245" s="279">
        <v>0</v>
      </c>
    </row>
    <row r="246" spans="1:12" hidden="1">
      <c r="A246" s="285">
        <v>3</v>
      </c>
      <c r="B246" s="294">
        <v>2</v>
      </c>
      <c r="C246" s="294">
        <v>1</v>
      </c>
      <c r="D246" s="294">
        <v>1</v>
      </c>
      <c r="E246" s="294">
        <v>3</v>
      </c>
      <c r="F246" s="335"/>
      <c r="G246" s="296" t="s">
        <v>171</v>
      </c>
      <c r="H246" s="319">
        <v>213</v>
      </c>
      <c r="I246" s="261">
        <f>SUM(I247:I248)</f>
        <v>0</v>
      </c>
      <c r="J246" s="261">
        <f>SUM(J247:J248)</f>
        <v>0</v>
      </c>
      <c r="K246" s="261">
        <f>SUM(K247:K248)</f>
        <v>0</v>
      </c>
      <c r="L246" s="261">
        <f>SUM(L247:L248)</f>
        <v>0</v>
      </c>
    </row>
    <row r="247" spans="1:12" hidden="1">
      <c r="A247" s="285">
        <v>3</v>
      </c>
      <c r="B247" s="294">
        <v>2</v>
      </c>
      <c r="C247" s="294">
        <v>1</v>
      </c>
      <c r="D247" s="294">
        <v>1</v>
      </c>
      <c r="E247" s="294">
        <v>3</v>
      </c>
      <c r="F247" s="295">
        <v>1</v>
      </c>
      <c r="G247" s="296" t="s">
        <v>172</v>
      </c>
      <c r="H247" s="319">
        <v>214</v>
      </c>
      <c r="I247" s="279">
        <v>0</v>
      </c>
      <c r="J247" s="279">
        <v>0</v>
      </c>
      <c r="K247" s="279">
        <v>0</v>
      </c>
      <c r="L247" s="279">
        <v>0</v>
      </c>
    </row>
    <row r="248" spans="1:12" hidden="1">
      <c r="A248" s="285">
        <v>3</v>
      </c>
      <c r="B248" s="294">
        <v>2</v>
      </c>
      <c r="C248" s="294">
        <v>1</v>
      </c>
      <c r="D248" s="294">
        <v>1</v>
      </c>
      <c r="E248" s="294">
        <v>3</v>
      </c>
      <c r="F248" s="295">
        <v>2</v>
      </c>
      <c r="G248" s="296" t="s">
        <v>173</v>
      </c>
      <c r="H248" s="319">
        <v>215</v>
      </c>
      <c r="I248" s="279">
        <v>0</v>
      </c>
      <c r="J248" s="279">
        <v>0</v>
      </c>
      <c r="K248" s="279">
        <v>0</v>
      </c>
      <c r="L248" s="279">
        <v>0</v>
      </c>
    </row>
    <row r="249" spans="1:12" hidden="1">
      <c r="A249" s="272">
        <v>3</v>
      </c>
      <c r="B249" s="273">
        <v>2</v>
      </c>
      <c r="C249" s="273">
        <v>1</v>
      </c>
      <c r="D249" s="273">
        <v>2</v>
      </c>
      <c r="E249" s="273"/>
      <c r="F249" s="275"/>
      <c r="G249" s="274" t="s">
        <v>174</v>
      </c>
      <c r="H249" s="319">
        <v>216</v>
      </c>
      <c r="I249" s="261">
        <f>I250</f>
        <v>0</v>
      </c>
      <c r="J249" s="261">
        <f>J250</f>
        <v>0</v>
      </c>
      <c r="K249" s="261">
        <f>K250</f>
        <v>0</v>
      </c>
      <c r="L249" s="261">
        <f>L250</f>
        <v>0</v>
      </c>
    </row>
    <row r="250" spans="1:12" hidden="1">
      <c r="A250" s="272">
        <v>3</v>
      </c>
      <c r="B250" s="273">
        <v>2</v>
      </c>
      <c r="C250" s="273">
        <v>1</v>
      </c>
      <c r="D250" s="273">
        <v>2</v>
      </c>
      <c r="E250" s="273">
        <v>1</v>
      </c>
      <c r="F250" s="275"/>
      <c r="G250" s="274" t="s">
        <v>174</v>
      </c>
      <c r="H250" s="319">
        <v>217</v>
      </c>
      <c r="I250" s="261">
        <f>SUM(I251:I252)</f>
        <v>0</v>
      </c>
      <c r="J250" s="302">
        <f>SUM(J251:J252)</f>
        <v>0</v>
      </c>
      <c r="K250" s="262">
        <f>SUM(K251:K252)</f>
        <v>0</v>
      </c>
      <c r="L250" s="262">
        <f>SUM(L251:L252)</f>
        <v>0</v>
      </c>
    </row>
    <row r="251" spans="1:12" ht="25.5" hidden="1" customHeight="1">
      <c r="A251" s="285">
        <v>3</v>
      </c>
      <c r="B251" s="293">
        <v>2</v>
      </c>
      <c r="C251" s="294">
        <v>1</v>
      </c>
      <c r="D251" s="294">
        <v>2</v>
      </c>
      <c r="E251" s="294">
        <v>1</v>
      </c>
      <c r="F251" s="295">
        <v>1</v>
      </c>
      <c r="G251" s="296" t="s">
        <v>175</v>
      </c>
      <c r="H251" s="319">
        <v>218</v>
      </c>
      <c r="I251" s="279">
        <v>0</v>
      </c>
      <c r="J251" s="279">
        <v>0</v>
      </c>
      <c r="K251" s="279">
        <v>0</v>
      </c>
      <c r="L251" s="279">
        <v>0</v>
      </c>
    </row>
    <row r="252" spans="1:12" ht="25.5" hidden="1" customHeight="1">
      <c r="A252" s="272">
        <v>3</v>
      </c>
      <c r="B252" s="273">
        <v>2</v>
      </c>
      <c r="C252" s="273">
        <v>1</v>
      </c>
      <c r="D252" s="273">
        <v>2</v>
      </c>
      <c r="E252" s="273">
        <v>1</v>
      </c>
      <c r="F252" s="275">
        <v>2</v>
      </c>
      <c r="G252" s="274" t="s">
        <v>176</v>
      </c>
      <c r="H252" s="319">
        <v>219</v>
      </c>
      <c r="I252" s="279">
        <v>0</v>
      </c>
      <c r="J252" s="279">
        <v>0</v>
      </c>
      <c r="K252" s="279">
        <v>0</v>
      </c>
      <c r="L252" s="279">
        <v>0</v>
      </c>
    </row>
    <row r="253" spans="1:12" ht="25.5" hidden="1" customHeight="1">
      <c r="A253" s="267">
        <v>3</v>
      </c>
      <c r="B253" s="265">
        <v>2</v>
      </c>
      <c r="C253" s="265">
        <v>1</v>
      </c>
      <c r="D253" s="265">
        <v>3</v>
      </c>
      <c r="E253" s="265"/>
      <c r="F253" s="268"/>
      <c r="G253" s="266" t="s">
        <v>177</v>
      </c>
      <c r="H253" s="319">
        <v>220</v>
      </c>
      <c r="I253" s="282">
        <f>I254</f>
        <v>0</v>
      </c>
      <c r="J253" s="304">
        <f>J254</f>
        <v>0</v>
      </c>
      <c r="K253" s="283">
        <f>K254</f>
        <v>0</v>
      </c>
      <c r="L253" s="283">
        <f>L254</f>
        <v>0</v>
      </c>
    </row>
    <row r="254" spans="1:12" ht="25.5" hidden="1" customHeight="1">
      <c r="A254" s="272">
        <v>3</v>
      </c>
      <c r="B254" s="273">
        <v>2</v>
      </c>
      <c r="C254" s="273">
        <v>1</v>
      </c>
      <c r="D254" s="273">
        <v>3</v>
      </c>
      <c r="E254" s="273">
        <v>1</v>
      </c>
      <c r="F254" s="275"/>
      <c r="G254" s="266" t="s">
        <v>177</v>
      </c>
      <c r="H254" s="319">
        <v>221</v>
      </c>
      <c r="I254" s="261">
        <f>I255+I256</f>
        <v>0</v>
      </c>
      <c r="J254" s="261">
        <f>J255+J256</f>
        <v>0</v>
      </c>
      <c r="K254" s="261">
        <f>K255+K256</f>
        <v>0</v>
      </c>
      <c r="L254" s="261">
        <f>L255+L256</f>
        <v>0</v>
      </c>
    </row>
    <row r="255" spans="1:12" ht="25.5" hidden="1" customHeight="1">
      <c r="A255" s="272">
        <v>3</v>
      </c>
      <c r="B255" s="273">
        <v>2</v>
      </c>
      <c r="C255" s="273">
        <v>1</v>
      </c>
      <c r="D255" s="273">
        <v>3</v>
      </c>
      <c r="E255" s="273">
        <v>1</v>
      </c>
      <c r="F255" s="275">
        <v>1</v>
      </c>
      <c r="G255" s="274" t="s">
        <v>178</v>
      </c>
      <c r="H255" s="319">
        <v>222</v>
      </c>
      <c r="I255" s="279">
        <v>0</v>
      </c>
      <c r="J255" s="279">
        <v>0</v>
      </c>
      <c r="K255" s="279">
        <v>0</v>
      </c>
      <c r="L255" s="279">
        <v>0</v>
      </c>
    </row>
    <row r="256" spans="1:12" ht="25.5" hidden="1" customHeight="1">
      <c r="A256" s="272">
        <v>3</v>
      </c>
      <c r="B256" s="273">
        <v>2</v>
      </c>
      <c r="C256" s="273">
        <v>1</v>
      </c>
      <c r="D256" s="273">
        <v>3</v>
      </c>
      <c r="E256" s="273">
        <v>1</v>
      </c>
      <c r="F256" s="275">
        <v>2</v>
      </c>
      <c r="G256" s="274" t="s">
        <v>179</v>
      </c>
      <c r="H256" s="319">
        <v>223</v>
      </c>
      <c r="I256" s="327">
        <v>0</v>
      </c>
      <c r="J256" s="324">
        <v>0</v>
      </c>
      <c r="K256" s="327">
        <v>0</v>
      </c>
      <c r="L256" s="327">
        <v>0</v>
      </c>
    </row>
    <row r="257" spans="1:12" hidden="1">
      <c r="A257" s="272">
        <v>3</v>
      </c>
      <c r="B257" s="273">
        <v>2</v>
      </c>
      <c r="C257" s="273">
        <v>1</v>
      </c>
      <c r="D257" s="273">
        <v>4</v>
      </c>
      <c r="E257" s="273"/>
      <c r="F257" s="275"/>
      <c r="G257" s="274" t="s">
        <v>180</v>
      </c>
      <c r="H257" s="319">
        <v>224</v>
      </c>
      <c r="I257" s="261">
        <f>I258</f>
        <v>0</v>
      </c>
      <c r="J257" s="262">
        <f>J258</f>
        <v>0</v>
      </c>
      <c r="K257" s="261">
        <f>K258</f>
        <v>0</v>
      </c>
      <c r="L257" s="262">
        <f>L258</f>
        <v>0</v>
      </c>
    </row>
    <row r="258" spans="1:12" hidden="1">
      <c r="A258" s="267">
        <v>3</v>
      </c>
      <c r="B258" s="265">
        <v>2</v>
      </c>
      <c r="C258" s="265">
        <v>1</v>
      </c>
      <c r="D258" s="265">
        <v>4</v>
      </c>
      <c r="E258" s="265">
        <v>1</v>
      </c>
      <c r="F258" s="268"/>
      <c r="G258" s="266" t="s">
        <v>180</v>
      </c>
      <c r="H258" s="319">
        <v>225</v>
      </c>
      <c r="I258" s="282">
        <f>SUM(I259:I260)</f>
        <v>0</v>
      </c>
      <c r="J258" s="304">
        <f>SUM(J259:J260)</f>
        <v>0</v>
      </c>
      <c r="K258" s="283">
        <f>SUM(K259:K260)</f>
        <v>0</v>
      </c>
      <c r="L258" s="283">
        <f>SUM(L259:L260)</f>
        <v>0</v>
      </c>
    </row>
    <row r="259" spans="1:12" ht="25.5" hidden="1" customHeight="1">
      <c r="A259" s="272">
        <v>3</v>
      </c>
      <c r="B259" s="273">
        <v>2</v>
      </c>
      <c r="C259" s="273">
        <v>1</v>
      </c>
      <c r="D259" s="273">
        <v>4</v>
      </c>
      <c r="E259" s="273">
        <v>1</v>
      </c>
      <c r="F259" s="275">
        <v>1</v>
      </c>
      <c r="G259" s="274" t="s">
        <v>181</v>
      </c>
      <c r="H259" s="319">
        <v>226</v>
      </c>
      <c r="I259" s="279">
        <v>0</v>
      </c>
      <c r="J259" s="279">
        <v>0</v>
      </c>
      <c r="K259" s="279">
        <v>0</v>
      </c>
      <c r="L259" s="279">
        <v>0</v>
      </c>
    </row>
    <row r="260" spans="1:12" ht="25.5" hidden="1" customHeight="1">
      <c r="A260" s="272">
        <v>3</v>
      </c>
      <c r="B260" s="273">
        <v>2</v>
      </c>
      <c r="C260" s="273">
        <v>1</v>
      </c>
      <c r="D260" s="273">
        <v>4</v>
      </c>
      <c r="E260" s="273">
        <v>1</v>
      </c>
      <c r="F260" s="275">
        <v>2</v>
      </c>
      <c r="G260" s="274" t="s">
        <v>182</v>
      </c>
      <c r="H260" s="319">
        <v>227</v>
      </c>
      <c r="I260" s="279">
        <v>0</v>
      </c>
      <c r="J260" s="279">
        <v>0</v>
      </c>
      <c r="K260" s="279">
        <v>0</v>
      </c>
      <c r="L260" s="279">
        <v>0</v>
      </c>
    </row>
    <row r="261" spans="1:12" hidden="1">
      <c r="A261" s="272">
        <v>3</v>
      </c>
      <c r="B261" s="273">
        <v>2</v>
      </c>
      <c r="C261" s="273">
        <v>1</v>
      </c>
      <c r="D261" s="273">
        <v>5</v>
      </c>
      <c r="E261" s="273"/>
      <c r="F261" s="275"/>
      <c r="G261" s="274" t="s">
        <v>183</v>
      </c>
      <c r="H261" s="319">
        <v>228</v>
      </c>
      <c r="I261" s="261">
        <f t="shared" ref="I261:L262" si="24">I262</f>
        <v>0</v>
      </c>
      <c r="J261" s="302">
        <f t="shared" si="24"/>
        <v>0</v>
      </c>
      <c r="K261" s="262">
        <f t="shared" si="24"/>
        <v>0</v>
      </c>
      <c r="L261" s="262">
        <f t="shared" si="24"/>
        <v>0</v>
      </c>
    </row>
    <row r="262" spans="1:12" hidden="1">
      <c r="A262" s="272">
        <v>3</v>
      </c>
      <c r="B262" s="273">
        <v>2</v>
      </c>
      <c r="C262" s="273">
        <v>1</v>
      </c>
      <c r="D262" s="273">
        <v>5</v>
      </c>
      <c r="E262" s="273">
        <v>1</v>
      </c>
      <c r="F262" s="275"/>
      <c r="G262" s="274" t="s">
        <v>183</v>
      </c>
      <c r="H262" s="319">
        <v>229</v>
      </c>
      <c r="I262" s="262">
        <f t="shared" si="24"/>
        <v>0</v>
      </c>
      <c r="J262" s="302">
        <f t="shared" si="24"/>
        <v>0</v>
      </c>
      <c r="K262" s="262">
        <f t="shared" si="24"/>
        <v>0</v>
      </c>
      <c r="L262" s="262">
        <f t="shared" si="24"/>
        <v>0</v>
      </c>
    </row>
    <row r="263" spans="1:12" hidden="1">
      <c r="A263" s="293">
        <v>3</v>
      </c>
      <c r="B263" s="294">
        <v>2</v>
      </c>
      <c r="C263" s="294">
        <v>1</v>
      </c>
      <c r="D263" s="294">
        <v>5</v>
      </c>
      <c r="E263" s="294">
        <v>1</v>
      </c>
      <c r="F263" s="295">
        <v>1</v>
      </c>
      <c r="G263" s="274" t="s">
        <v>183</v>
      </c>
      <c r="H263" s="319">
        <v>230</v>
      </c>
      <c r="I263" s="327">
        <v>0</v>
      </c>
      <c r="J263" s="327">
        <v>0</v>
      </c>
      <c r="K263" s="327">
        <v>0</v>
      </c>
      <c r="L263" s="327">
        <v>0</v>
      </c>
    </row>
    <row r="264" spans="1:12" hidden="1">
      <c r="A264" s="272">
        <v>3</v>
      </c>
      <c r="B264" s="273">
        <v>2</v>
      </c>
      <c r="C264" s="273">
        <v>1</v>
      </c>
      <c r="D264" s="273">
        <v>6</v>
      </c>
      <c r="E264" s="273"/>
      <c r="F264" s="275"/>
      <c r="G264" s="274" t="s">
        <v>184</v>
      </c>
      <c r="H264" s="319">
        <v>231</v>
      </c>
      <c r="I264" s="261">
        <f t="shared" ref="I264:L265" si="25">I265</f>
        <v>0</v>
      </c>
      <c r="J264" s="302">
        <f t="shared" si="25"/>
        <v>0</v>
      </c>
      <c r="K264" s="262">
        <f t="shared" si="25"/>
        <v>0</v>
      </c>
      <c r="L264" s="262">
        <f t="shared" si="25"/>
        <v>0</v>
      </c>
    </row>
    <row r="265" spans="1:12" hidden="1">
      <c r="A265" s="272">
        <v>3</v>
      </c>
      <c r="B265" s="272">
        <v>2</v>
      </c>
      <c r="C265" s="273">
        <v>1</v>
      </c>
      <c r="D265" s="273">
        <v>6</v>
      </c>
      <c r="E265" s="273">
        <v>1</v>
      </c>
      <c r="F265" s="275"/>
      <c r="G265" s="274" t="s">
        <v>184</v>
      </c>
      <c r="H265" s="319">
        <v>232</v>
      </c>
      <c r="I265" s="261">
        <f t="shared" si="25"/>
        <v>0</v>
      </c>
      <c r="J265" s="302">
        <f t="shared" si="25"/>
        <v>0</v>
      </c>
      <c r="K265" s="262">
        <f t="shared" si="25"/>
        <v>0</v>
      </c>
      <c r="L265" s="262">
        <f t="shared" si="25"/>
        <v>0</v>
      </c>
    </row>
    <row r="266" spans="1:12" hidden="1">
      <c r="A266" s="267">
        <v>3</v>
      </c>
      <c r="B266" s="267">
        <v>2</v>
      </c>
      <c r="C266" s="273">
        <v>1</v>
      </c>
      <c r="D266" s="273">
        <v>6</v>
      </c>
      <c r="E266" s="273">
        <v>1</v>
      </c>
      <c r="F266" s="275">
        <v>1</v>
      </c>
      <c r="G266" s="274" t="s">
        <v>184</v>
      </c>
      <c r="H266" s="319">
        <v>233</v>
      </c>
      <c r="I266" s="327">
        <v>0</v>
      </c>
      <c r="J266" s="327">
        <v>0</v>
      </c>
      <c r="K266" s="327">
        <v>0</v>
      </c>
      <c r="L266" s="327">
        <v>0</v>
      </c>
    </row>
    <row r="267" spans="1:12" hidden="1">
      <c r="A267" s="272">
        <v>3</v>
      </c>
      <c r="B267" s="272">
        <v>2</v>
      </c>
      <c r="C267" s="273">
        <v>1</v>
      </c>
      <c r="D267" s="273">
        <v>7</v>
      </c>
      <c r="E267" s="273"/>
      <c r="F267" s="275"/>
      <c r="G267" s="274" t="s">
        <v>185</v>
      </c>
      <c r="H267" s="319">
        <v>234</v>
      </c>
      <c r="I267" s="261">
        <f>I268</f>
        <v>0</v>
      </c>
      <c r="J267" s="302">
        <f>J268</f>
        <v>0</v>
      </c>
      <c r="K267" s="262">
        <f>K268</f>
        <v>0</v>
      </c>
      <c r="L267" s="262">
        <f>L268</f>
        <v>0</v>
      </c>
    </row>
    <row r="268" spans="1:12" hidden="1">
      <c r="A268" s="272">
        <v>3</v>
      </c>
      <c r="B268" s="273">
        <v>2</v>
      </c>
      <c r="C268" s="273">
        <v>1</v>
      </c>
      <c r="D268" s="273">
        <v>7</v>
      </c>
      <c r="E268" s="273">
        <v>1</v>
      </c>
      <c r="F268" s="275"/>
      <c r="G268" s="274" t="s">
        <v>185</v>
      </c>
      <c r="H268" s="319">
        <v>235</v>
      </c>
      <c r="I268" s="261">
        <f>I269+I270</f>
        <v>0</v>
      </c>
      <c r="J268" s="261">
        <f>J269+J270</f>
        <v>0</v>
      </c>
      <c r="K268" s="261">
        <f>K269+K270</f>
        <v>0</v>
      </c>
      <c r="L268" s="261">
        <f>L269+L270</f>
        <v>0</v>
      </c>
    </row>
    <row r="269" spans="1:12" ht="25.5" hidden="1" customHeight="1">
      <c r="A269" s="272">
        <v>3</v>
      </c>
      <c r="B269" s="273">
        <v>2</v>
      </c>
      <c r="C269" s="273">
        <v>1</v>
      </c>
      <c r="D269" s="273">
        <v>7</v>
      </c>
      <c r="E269" s="273">
        <v>1</v>
      </c>
      <c r="F269" s="275">
        <v>1</v>
      </c>
      <c r="G269" s="274" t="s">
        <v>186</v>
      </c>
      <c r="H269" s="319">
        <v>236</v>
      </c>
      <c r="I269" s="278">
        <v>0</v>
      </c>
      <c r="J269" s="279">
        <v>0</v>
      </c>
      <c r="K269" s="279">
        <v>0</v>
      </c>
      <c r="L269" s="279">
        <v>0</v>
      </c>
    </row>
    <row r="270" spans="1:12" ht="25.5" hidden="1" customHeight="1">
      <c r="A270" s="272">
        <v>3</v>
      </c>
      <c r="B270" s="273">
        <v>2</v>
      </c>
      <c r="C270" s="273">
        <v>1</v>
      </c>
      <c r="D270" s="273">
        <v>7</v>
      </c>
      <c r="E270" s="273">
        <v>1</v>
      </c>
      <c r="F270" s="275">
        <v>2</v>
      </c>
      <c r="G270" s="274" t="s">
        <v>187</v>
      </c>
      <c r="H270" s="319">
        <v>237</v>
      </c>
      <c r="I270" s="279">
        <v>0</v>
      </c>
      <c r="J270" s="279">
        <v>0</v>
      </c>
      <c r="K270" s="279">
        <v>0</v>
      </c>
      <c r="L270" s="279">
        <v>0</v>
      </c>
    </row>
    <row r="271" spans="1:12" ht="38.25" hidden="1" customHeight="1">
      <c r="A271" s="272">
        <v>3</v>
      </c>
      <c r="B271" s="273">
        <v>2</v>
      </c>
      <c r="C271" s="273">
        <v>2</v>
      </c>
      <c r="D271" s="336"/>
      <c r="E271" s="336"/>
      <c r="F271" s="337"/>
      <c r="G271" s="274" t="s">
        <v>188</v>
      </c>
      <c r="H271" s="319">
        <v>238</v>
      </c>
      <c r="I271" s="261">
        <f>SUM(I272+I281+I285+I289+I293+I296+I299)</f>
        <v>0</v>
      </c>
      <c r="J271" s="302">
        <f>SUM(J272+J281+J285+J289+J293+J296+J299)</f>
        <v>0</v>
      </c>
      <c r="K271" s="262">
        <f>SUM(K272+K281+K285+K289+K293+K296+K299)</f>
        <v>0</v>
      </c>
      <c r="L271" s="262">
        <f>SUM(L272+L281+L285+L289+L293+L296+L299)</f>
        <v>0</v>
      </c>
    </row>
    <row r="272" spans="1:12" hidden="1">
      <c r="A272" s="272">
        <v>3</v>
      </c>
      <c r="B272" s="273">
        <v>2</v>
      </c>
      <c r="C272" s="273">
        <v>2</v>
      </c>
      <c r="D272" s="273">
        <v>1</v>
      </c>
      <c r="E272" s="273"/>
      <c r="F272" s="275"/>
      <c r="G272" s="274" t="s">
        <v>189</v>
      </c>
      <c r="H272" s="319">
        <v>239</v>
      </c>
      <c r="I272" s="261">
        <f>I273</f>
        <v>0</v>
      </c>
      <c r="J272" s="261">
        <f>J273</f>
        <v>0</v>
      </c>
      <c r="K272" s="261">
        <f>K273</f>
        <v>0</v>
      </c>
      <c r="L272" s="261">
        <f>L273</f>
        <v>0</v>
      </c>
    </row>
    <row r="273" spans="1:12" hidden="1">
      <c r="A273" s="276">
        <v>3</v>
      </c>
      <c r="B273" s="272">
        <v>2</v>
      </c>
      <c r="C273" s="273">
        <v>2</v>
      </c>
      <c r="D273" s="273">
        <v>1</v>
      </c>
      <c r="E273" s="273">
        <v>1</v>
      </c>
      <c r="F273" s="275"/>
      <c r="G273" s="274" t="s">
        <v>167</v>
      </c>
      <c r="H273" s="319">
        <v>240</v>
      </c>
      <c r="I273" s="261">
        <f>SUM(I274)</f>
        <v>0</v>
      </c>
      <c r="J273" s="261">
        <f>SUM(J274)</f>
        <v>0</v>
      </c>
      <c r="K273" s="261">
        <f>SUM(K274)</f>
        <v>0</v>
      </c>
      <c r="L273" s="261">
        <f>SUM(L274)</f>
        <v>0</v>
      </c>
    </row>
    <row r="274" spans="1:12" hidden="1">
      <c r="A274" s="276">
        <v>3</v>
      </c>
      <c r="B274" s="272">
        <v>2</v>
      </c>
      <c r="C274" s="273">
        <v>2</v>
      </c>
      <c r="D274" s="273">
        <v>1</v>
      </c>
      <c r="E274" s="273">
        <v>1</v>
      </c>
      <c r="F274" s="275">
        <v>1</v>
      </c>
      <c r="G274" s="274" t="s">
        <v>167</v>
      </c>
      <c r="H274" s="319">
        <v>241</v>
      </c>
      <c r="I274" s="279">
        <v>0</v>
      </c>
      <c r="J274" s="279">
        <v>0</v>
      </c>
      <c r="K274" s="279">
        <v>0</v>
      </c>
      <c r="L274" s="279">
        <v>0</v>
      </c>
    </row>
    <row r="275" spans="1:12" hidden="1">
      <c r="A275" s="276">
        <v>3</v>
      </c>
      <c r="B275" s="272">
        <v>2</v>
      </c>
      <c r="C275" s="273">
        <v>2</v>
      </c>
      <c r="D275" s="273">
        <v>1</v>
      </c>
      <c r="E275" s="273">
        <v>2</v>
      </c>
      <c r="F275" s="275"/>
      <c r="G275" s="274" t="s">
        <v>190</v>
      </c>
      <c r="H275" s="319">
        <v>242</v>
      </c>
      <c r="I275" s="261">
        <f>SUM(I276:I277)</f>
        <v>0</v>
      </c>
      <c r="J275" s="261">
        <f>SUM(J276:J277)</f>
        <v>0</v>
      </c>
      <c r="K275" s="261">
        <f>SUM(K276:K277)</f>
        <v>0</v>
      </c>
      <c r="L275" s="261">
        <f>SUM(L276:L277)</f>
        <v>0</v>
      </c>
    </row>
    <row r="276" spans="1:12" hidden="1">
      <c r="A276" s="276">
        <v>3</v>
      </c>
      <c r="B276" s="272">
        <v>2</v>
      </c>
      <c r="C276" s="273">
        <v>2</v>
      </c>
      <c r="D276" s="273">
        <v>1</v>
      </c>
      <c r="E276" s="273">
        <v>2</v>
      </c>
      <c r="F276" s="275">
        <v>1</v>
      </c>
      <c r="G276" s="274" t="s">
        <v>169</v>
      </c>
      <c r="H276" s="319">
        <v>243</v>
      </c>
      <c r="I276" s="279">
        <v>0</v>
      </c>
      <c r="J276" s="278">
        <v>0</v>
      </c>
      <c r="K276" s="279">
        <v>0</v>
      </c>
      <c r="L276" s="279">
        <v>0</v>
      </c>
    </row>
    <row r="277" spans="1:12" hidden="1">
      <c r="A277" s="276">
        <v>3</v>
      </c>
      <c r="B277" s="272">
        <v>2</v>
      </c>
      <c r="C277" s="273">
        <v>2</v>
      </c>
      <c r="D277" s="273">
        <v>1</v>
      </c>
      <c r="E277" s="273">
        <v>2</v>
      </c>
      <c r="F277" s="275">
        <v>2</v>
      </c>
      <c r="G277" s="274" t="s">
        <v>170</v>
      </c>
      <c r="H277" s="319">
        <v>244</v>
      </c>
      <c r="I277" s="279">
        <v>0</v>
      </c>
      <c r="J277" s="278">
        <v>0</v>
      </c>
      <c r="K277" s="279">
        <v>0</v>
      </c>
      <c r="L277" s="279">
        <v>0</v>
      </c>
    </row>
    <row r="278" spans="1:12" hidden="1">
      <c r="A278" s="276">
        <v>3</v>
      </c>
      <c r="B278" s="272">
        <v>2</v>
      </c>
      <c r="C278" s="273">
        <v>2</v>
      </c>
      <c r="D278" s="273">
        <v>1</v>
      </c>
      <c r="E278" s="273">
        <v>3</v>
      </c>
      <c r="F278" s="275"/>
      <c r="G278" s="274" t="s">
        <v>171</v>
      </c>
      <c r="H278" s="319">
        <v>245</v>
      </c>
      <c r="I278" s="261">
        <f>SUM(I279:I280)</f>
        <v>0</v>
      </c>
      <c r="J278" s="261">
        <f>SUM(J279:J280)</f>
        <v>0</v>
      </c>
      <c r="K278" s="261">
        <f>SUM(K279:K280)</f>
        <v>0</v>
      </c>
      <c r="L278" s="261">
        <f>SUM(L279:L280)</f>
        <v>0</v>
      </c>
    </row>
    <row r="279" spans="1:12" hidden="1">
      <c r="A279" s="276">
        <v>3</v>
      </c>
      <c r="B279" s="272">
        <v>2</v>
      </c>
      <c r="C279" s="273">
        <v>2</v>
      </c>
      <c r="D279" s="273">
        <v>1</v>
      </c>
      <c r="E279" s="273">
        <v>3</v>
      </c>
      <c r="F279" s="275">
        <v>1</v>
      </c>
      <c r="G279" s="274" t="s">
        <v>172</v>
      </c>
      <c r="H279" s="319">
        <v>246</v>
      </c>
      <c r="I279" s="279">
        <v>0</v>
      </c>
      <c r="J279" s="278">
        <v>0</v>
      </c>
      <c r="K279" s="279">
        <v>0</v>
      </c>
      <c r="L279" s="279">
        <v>0</v>
      </c>
    </row>
    <row r="280" spans="1:12" hidden="1">
      <c r="A280" s="276">
        <v>3</v>
      </c>
      <c r="B280" s="272">
        <v>2</v>
      </c>
      <c r="C280" s="273">
        <v>2</v>
      </c>
      <c r="D280" s="273">
        <v>1</v>
      </c>
      <c r="E280" s="273">
        <v>3</v>
      </c>
      <c r="F280" s="275">
        <v>2</v>
      </c>
      <c r="G280" s="274" t="s">
        <v>191</v>
      </c>
      <c r="H280" s="319">
        <v>247</v>
      </c>
      <c r="I280" s="279">
        <v>0</v>
      </c>
      <c r="J280" s="278">
        <v>0</v>
      </c>
      <c r="K280" s="279">
        <v>0</v>
      </c>
      <c r="L280" s="279">
        <v>0</v>
      </c>
    </row>
    <row r="281" spans="1:12" ht="25.5" hidden="1" customHeight="1">
      <c r="A281" s="276">
        <v>3</v>
      </c>
      <c r="B281" s="272">
        <v>2</v>
      </c>
      <c r="C281" s="273">
        <v>2</v>
      </c>
      <c r="D281" s="273">
        <v>2</v>
      </c>
      <c r="E281" s="273"/>
      <c r="F281" s="275"/>
      <c r="G281" s="274" t="s">
        <v>192</v>
      </c>
      <c r="H281" s="319">
        <v>248</v>
      </c>
      <c r="I281" s="261">
        <f>I282</f>
        <v>0</v>
      </c>
      <c r="J281" s="262">
        <f>J282</f>
        <v>0</v>
      </c>
      <c r="K281" s="261">
        <f>K282</f>
        <v>0</v>
      </c>
      <c r="L281" s="262">
        <f>L282</f>
        <v>0</v>
      </c>
    </row>
    <row r="282" spans="1:12" ht="25.5" hidden="1" customHeight="1">
      <c r="A282" s="272">
        <v>3</v>
      </c>
      <c r="B282" s="273">
        <v>2</v>
      </c>
      <c r="C282" s="265">
        <v>2</v>
      </c>
      <c r="D282" s="265">
        <v>2</v>
      </c>
      <c r="E282" s="265">
        <v>1</v>
      </c>
      <c r="F282" s="268"/>
      <c r="G282" s="274" t="s">
        <v>192</v>
      </c>
      <c r="H282" s="319">
        <v>249</v>
      </c>
      <c r="I282" s="282">
        <f>SUM(I283:I284)</f>
        <v>0</v>
      </c>
      <c r="J282" s="304">
        <f>SUM(J283:J284)</f>
        <v>0</v>
      </c>
      <c r="K282" s="283">
        <f>SUM(K283:K284)</f>
        <v>0</v>
      </c>
      <c r="L282" s="283">
        <f>SUM(L283:L284)</f>
        <v>0</v>
      </c>
    </row>
    <row r="283" spans="1:12" ht="25.5" hidden="1" customHeight="1">
      <c r="A283" s="272">
        <v>3</v>
      </c>
      <c r="B283" s="273">
        <v>2</v>
      </c>
      <c r="C283" s="273">
        <v>2</v>
      </c>
      <c r="D283" s="273">
        <v>2</v>
      </c>
      <c r="E283" s="273">
        <v>1</v>
      </c>
      <c r="F283" s="275">
        <v>1</v>
      </c>
      <c r="G283" s="274" t="s">
        <v>193</v>
      </c>
      <c r="H283" s="319">
        <v>250</v>
      </c>
      <c r="I283" s="279">
        <v>0</v>
      </c>
      <c r="J283" s="279">
        <v>0</v>
      </c>
      <c r="K283" s="279">
        <v>0</v>
      </c>
      <c r="L283" s="279">
        <v>0</v>
      </c>
    </row>
    <row r="284" spans="1:12" ht="25.5" hidden="1" customHeight="1">
      <c r="A284" s="272">
        <v>3</v>
      </c>
      <c r="B284" s="273">
        <v>2</v>
      </c>
      <c r="C284" s="273">
        <v>2</v>
      </c>
      <c r="D284" s="273">
        <v>2</v>
      </c>
      <c r="E284" s="273">
        <v>1</v>
      </c>
      <c r="F284" s="275">
        <v>2</v>
      </c>
      <c r="G284" s="276" t="s">
        <v>194</v>
      </c>
      <c r="H284" s="319">
        <v>251</v>
      </c>
      <c r="I284" s="279">
        <v>0</v>
      </c>
      <c r="J284" s="279">
        <v>0</v>
      </c>
      <c r="K284" s="279">
        <v>0</v>
      </c>
      <c r="L284" s="279">
        <v>0</v>
      </c>
    </row>
    <row r="285" spans="1:12" ht="25.5" hidden="1" customHeight="1">
      <c r="A285" s="272">
        <v>3</v>
      </c>
      <c r="B285" s="273">
        <v>2</v>
      </c>
      <c r="C285" s="273">
        <v>2</v>
      </c>
      <c r="D285" s="273">
        <v>3</v>
      </c>
      <c r="E285" s="273"/>
      <c r="F285" s="275"/>
      <c r="G285" s="274" t="s">
        <v>195</v>
      </c>
      <c r="H285" s="319">
        <v>252</v>
      </c>
      <c r="I285" s="261">
        <f>I286</f>
        <v>0</v>
      </c>
      <c r="J285" s="302">
        <f>J286</f>
        <v>0</v>
      </c>
      <c r="K285" s="262">
        <f>K286</f>
        <v>0</v>
      </c>
      <c r="L285" s="262">
        <f>L286</f>
        <v>0</v>
      </c>
    </row>
    <row r="286" spans="1:12" ht="25.5" hidden="1" customHeight="1">
      <c r="A286" s="267">
        <v>3</v>
      </c>
      <c r="B286" s="273">
        <v>2</v>
      </c>
      <c r="C286" s="273">
        <v>2</v>
      </c>
      <c r="D286" s="273">
        <v>3</v>
      </c>
      <c r="E286" s="273">
        <v>1</v>
      </c>
      <c r="F286" s="275"/>
      <c r="G286" s="274" t="s">
        <v>195</v>
      </c>
      <c r="H286" s="319">
        <v>253</v>
      </c>
      <c r="I286" s="261">
        <f>I287+I288</f>
        <v>0</v>
      </c>
      <c r="J286" s="261">
        <f>J287+J288</f>
        <v>0</v>
      </c>
      <c r="K286" s="261">
        <f>K287+K288</f>
        <v>0</v>
      </c>
      <c r="L286" s="261">
        <f>L287+L288</f>
        <v>0</v>
      </c>
    </row>
    <row r="287" spans="1:12" ht="25.5" hidden="1" customHeight="1">
      <c r="A287" s="267">
        <v>3</v>
      </c>
      <c r="B287" s="273">
        <v>2</v>
      </c>
      <c r="C287" s="273">
        <v>2</v>
      </c>
      <c r="D287" s="273">
        <v>3</v>
      </c>
      <c r="E287" s="273">
        <v>1</v>
      </c>
      <c r="F287" s="275">
        <v>1</v>
      </c>
      <c r="G287" s="274" t="s">
        <v>196</v>
      </c>
      <c r="H287" s="319">
        <v>254</v>
      </c>
      <c r="I287" s="279">
        <v>0</v>
      </c>
      <c r="J287" s="279">
        <v>0</v>
      </c>
      <c r="K287" s="279">
        <v>0</v>
      </c>
      <c r="L287" s="279">
        <v>0</v>
      </c>
    </row>
    <row r="288" spans="1:12" ht="25.5" hidden="1" customHeight="1">
      <c r="A288" s="267">
        <v>3</v>
      </c>
      <c r="B288" s="273">
        <v>2</v>
      </c>
      <c r="C288" s="273">
        <v>2</v>
      </c>
      <c r="D288" s="273">
        <v>3</v>
      </c>
      <c r="E288" s="273">
        <v>1</v>
      </c>
      <c r="F288" s="275">
        <v>2</v>
      </c>
      <c r="G288" s="274" t="s">
        <v>197</v>
      </c>
      <c r="H288" s="319">
        <v>255</v>
      </c>
      <c r="I288" s="279">
        <v>0</v>
      </c>
      <c r="J288" s="279">
        <v>0</v>
      </c>
      <c r="K288" s="279">
        <v>0</v>
      </c>
      <c r="L288" s="279">
        <v>0</v>
      </c>
    </row>
    <row r="289" spans="1:12" hidden="1">
      <c r="A289" s="272">
        <v>3</v>
      </c>
      <c r="B289" s="273">
        <v>2</v>
      </c>
      <c r="C289" s="273">
        <v>2</v>
      </c>
      <c r="D289" s="273">
        <v>4</v>
      </c>
      <c r="E289" s="273"/>
      <c r="F289" s="275"/>
      <c r="G289" s="274" t="s">
        <v>198</v>
      </c>
      <c r="H289" s="319">
        <v>256</v>
      </c>
      <c r="I289" s="261">
        <f>I290</f>
        <v>0</v>
      </c>
      <c r="J289" s="302">
        <f>J290</f>
        <v>0</v>
      </c>
      <c r="K289" s="262">
        <f>K290</f>
        <v>0</v>
      </c>
      <c r="L289" s="262">
        <f>L290</f>
        <v>0</v>
      </c>
    </row>
    <row r="290" spans="1:12" hidden="1">
      <c r="A290" s="272">
        <v>3</v>
      </c>
      <c r="B290" s="273">
        <v>2</v>
      </c>
      <c r="C290" s="273">
        <v>2</v>
      </c>
      <c r="D290" s="273">
        <v>4</v>
      </c>
      <c r="E290" s="273">
        <v>1</v>
      </c>
      <c r="F290" s="275"/>
      <c r="G290" s="274" t="s">
        <v>198</v>
      </c>
      <c r="H290" s="319">
        <v>257</v>
      </c>
      <c r="I290" s="261">
        <f>SUM(I291:I292)</f>
        <v>0</v>
      </c>
      <c r="J290" s="302">
        <f>SUM(J291:J292)</f>
        <v>0</v>
      </c>
      <c r="K290" s="262">
        <f>SUM(K291:K292)</f>
        <v>0</v>
      </c>
      <c r="L290" s="262">
        <f>SUM(L291:L292)</f>
        <v>0</v>
      </c>
    </row>
    <row r="291" spans="1:12" ht="25.5" hidden="1" customHeight="1">
      <c r="A291" s="272">
        <v>3</v>
      </c>
      <c r="B291" s="273">
        <v>2</v>
      </c>
      <c r="C291" s="273">
        <v>2</v>
      </c>
      <c r="D291" s="273">
        <v>4</v>
      </c>
      <c r="E291" s="273">
        <v>1</v>
      </c>
      <c r="F291" s="275">
        <v>1</v>
      </c>
      <c r="G291" s="274" t="s">
        <v>199</v>
      </c>
      <c r="H291" s="319">
        <v>258</v>
      </c>
      <c r="I291" s="279">
        <v>0</v>
      </c>
      <c r="J291" s="279">
        <v>0</v>
      </c>
      <c r="K291" s="279">
        <v>0</v>
      </c>
      <c r="L291" s="279">
        <v>0</v>
      </c>
    </row>
    <row r="292" spans="1:12" ht="25.5" hidden="1" customHeight="1">
      <c r="A292" s="267">
        <v>3</v>
      </c>
      <c r="B292" s="265">
        <v>2</v>
      </c>
      <c r="C292" s="265">
        <v>2</v>
      </c>
      <c r="D292" s="265">
        <v>4</v>
      </c>
      <c r="E292" s="265">
        <v>1</v>
      </c>
      <c r="F292" s="268">
        <v>2</v>
      </c>
      <c r="G292" s="276" t="s">
        <v>200</v>
      </c>
      <c r="H292" s="319">
        <v>259</v>
      </c>
      <c r="I292" s="279">
        <v>0</v>
      </c>
      <c r="J292" s="279">
        <v>0</v>
      </c>
      <c r="K292" s="279">
        <v>0</v>
      </c>
      <c r="L292" s="279">
        <v>0</v>
      </c>
    </row>
    <row r="293" spans="1:12" hidden="1">
      <c r="A293" s="272">
        <v>3</v>
      </c>
      <c r="B293" s="273">
        <v>2</v>
      </c>
      <c r="C293" s="273">
        <v>2</v>
      </c>
      <c r="D293" s="273">
        <v>5</v>
      </c>
      <c r="E293" s="273"/>
      <c r="F293" s="275"/>
      <c r="G293" s="274" t="s">
        <v>201</v>
      </c>
      <c r="H293" s="319">
        <v>260</v>
      </c>
      <c r="I293" s="261">
        <f t="shared" ref="I293:L294" si="26">I294</f>
        <v>0</v>
      </c>
      <c r="J293" s="302">
        <f t="shared" si="26"/>
        <v>0</v>
      </c>
      <c r="K293" s="262">
        <f t="shared" si="26"/>
        <v>0</v>
      </c>
      <c r="L293" s="262">
        <f t="shared" si="26"/>
        <v>0</v>
      </c>
    </row>
    <row r="294" spans="1:12" hidden="1">
      <c r="A294" s="272">
        <v>3</v>
      </c>
      <c r="B294" s="273">
        <v>2</v>
      </c>
      <c r="C294" s="273">
        <v>2</v>
      </c>
      <c r="D294" s="273">
        <v>5</v>
      </c>
      <c r="E294" s="273">
        <v>1</v>
      </c>
      <c r="F294" s="275"/>
      <c r="G294" s="274" t="s">
        <v>201</v>
      </c>
      <c r="H294" s="319">
        <v>261</v>
      </c>
      <c r="I294" s="261">
        <f t="shared" si="26"/>
        <v>0</v>
      </c>
      <c r="J294" s="302">
        <f t="shared" si="26"/>
        <v>0</v>
      </c>
      <c r="K294" s="262">
        <f t="shared" si="26"/>
        <v>0</v>
      </c>
      <c r="L294" s="262">
        <f t="shared" si="26"/>
        <v>0</v>
      </c>
    </row>
    <row r="295" spans="1:12" hidden="1">
      <c r="A295" s="272">
        <v>3</v>
      </c>
      <c r="B295" s="273">
        <v>2</v>
      </c>
      <c r="C295" s="273">
        <v>2</v>
      </c>
      <c r="D295" s="273">
        <v>5</v>
      </c>
      <c r="E295" s="273">
        <v>1</v>
      </c>
      <c r="F295" s="275">
        <v>1</v>
      </c>
      <c r="G295" s="274" t="s">
        <v>201</v>
      </c>
      <c r="H295" s="319">
        <v>262</v>
      </c>
      <c r="I295" s="279">
        <v>0</v>
      </c>
      <c r="J295" s="279">
        <v>0</v>
      </c>
      <c r="K295" s="279">
        <v>0</v>
      </c>
      <c r="L295" s="279">
        <v>0</v>
      </c>
    </row>
    <row r="296" spans="1:12" hidden="1">
      <c r="A296" s="272">
        <v>3</v>
      </c>
      <c r="B296" s="273">
        <v>2</v>
      </c>
      <c r="C296" s="273">
        <v>2</v>
      </c>
      <c r="D296" s="273">
        <v>6</v>
      </c>
      <c r="E296" s="273"/>
      <c r="F296" s="275"/>
      <c r="G296" s="274" t="s">
        <v>184</v>
      </c>
      <c r="H296" s="319">
        <v>263</v>
      </c>
      <c r="I296" s="261">
        <f t="shared" ref="I296:L297" si="27">I297</f>
        <v>0</v>
      </c>
      <c r="J296" s="338">
        <f t="shared" si="27"/>
        <v>0</v>
      </c>
      <c r="K296" s="262">
        <f t="shared" si="27"/>
        <v>0</v>
      </c>
      <c r="L296" s="262">
        <f t="shared" si="27"/>
        <v>0</v>
      </c>
    </row>
    <row r="297" spans="1:12" hidden="1">
      <c r="A297" s="272">
        <v>3</v>
      </c>
      <c r="B297" s="273">
        <v>2</v>
      </c>
      <c r="C297" s="273">
        <v>2</v>
      </c>
      <c r="D297" s="273">
        <v>6</v>
      </c>
      <c r="E297" s="273">
        <v>1</v>
      </c>
      <c r="F297" s="275"/>
      <c r="G297" s="274" t="s">
        <v>184</v>
      </c>
      <c r="H297" s="319">
        <v>264</v>
      </c>
      <c r="I297" s="261">
        <f t="shared" si="27"/>
        <v>0</v>
      </c>
      <c r="J297" s="338">
        <f t="shared" si="27"/>
        <v>0</v>
      </c>
      <c r="K297" s="262">
        <f t="shared" si="27"/>
        <v>0</v>
      </c>
      <c r="L297" s="262">
        <f t="shared" si="27"/>
        <v>0</v>
      </c>
    </row>
    <row r="298" spans="1:12" hidden="1">
      <c r="A298" s="272">
        <v>3</v>
      </c>
      <c r="B298" s="294">
        <v>2</v>
      </c>
      <c r="C298" s="294">
        <v>2</v>
      </c>
      <c r="D298" s="273">
        <v>6</v>
      </c>
      <c r="E298" s="294">
        <v>1</v>
      </c>
      <c r="F298" s="295">
        <v>1</v>
      </c>
      <c r="G298" s="296" t="s">
        <v>184</v>
      </c>
      <c r="H298" s="319">
        <v>265</v>
      </c>
      <c r="I298" s="279">
        <v>0</v>
      </c>
      <c r="J298" s="279">
        <v>0</v>
      </c>
      <c r="K298" s="279">
        <v>0</v>
      </c>
      <c r="L298" s="279">
        <v>0</v>
      </c>
    </row>
    <row r="299" spans="1:12" hidden="1">
      <c r="A299" s="276">
        <v>3</v>
      </c>
      <c r="B299" s="272">
        <v>2</v>
      </c>
      <c r="C299" s="273">
        <v>2</v>
      </c>
      <c r="D299" s="273">
        <v>7</v>
      </c>
      <c r="E299" s="273"/>
      <c r="F299" s="275"/>
      <c r="G299" s="274" t="s">
        <v>185</v>
      </c>
      <c r="H299" s="319">
        <v>266</v>
      </c>
      <c r="I299" s="261">
        <f>I300</f>
        <v>0</v>
      </c>
      <c r="J299" s="338">
        <f>J300</f>
        <v>0</v>
      </c>
      <c r="K299" s="262">
        <f>K300</f>
        <v>0</v>
      </c>
      <c r="L299" s="262">
        <f>L300</f>
        <v>0</v>
      </c>
    </row>
    <row r="300" spans="1:12" hidden="1">
      <c r="A300" s="276">
        <v>3</v>
      </c>
      <c r="B300" s="272">
        <v>2</v>
      </c>
      <c r="C300" s="273">
        <v>2</v>
      </c>
      <c r="D300" s="273">
        <v>7</v>
      </c>
      <c r="E300" s="273">
        <v>1</v>
      </c>
      <c r="F300" s="275"/>
      <c r="G300" s="274" t="s">
        <v>185</v>
      </c>
      <c r="H300" s="319">
        <v>267</v>
      </c>
      <c r="I300" s="261">
        <f>I301+I302</f>
        <v>0</v>
      </c>
      <c r="J300" s="261">
        <f>J301+J302</f>
        <v>0</v>
      </c>
      <c r="K300" s="261">
        <f>K301+K302</f>
        <v>0</v>
      </c>
      <c r="L300" s="261">
        <f>L301+L302</f>
        <v>0</v>
      </c>
    </row>
    <row r="301" spans="1:12" ht="25.5" hidden="1" customHeight="1">
      <c r="A301" s="276">
        <v>3</v>
      </c>
      <c r="B301" s="272">
        <v>2</v>
      </c>
      <c r="C301" s="272">
        <v>2</v>
      </c>
      <c r="D301" s="273">
        <v>7</v>
      </c>
      <c r="E301" s="273">
        <v>1</v>
      </c>
      <c r="F301" s="275">
        <v>1</v>
      </c>
      <c r="G301" s="274" t="s">
        <v>186</v>
      </c>
      <c r="H301" s="319">
        <v>268</v>
      </c>
      <c r="I301" s="279">
        <v>0</v>
      </c>
      <c r="J301" s="279">
        <v>0</v>
      </c>
      <c r="K301" s="279">
        <v>0</v>
      </c>
      <c r="L301" s="279">
        <v>0</v>
      </c>
    </row>
    <row r="302" spans="1:12" ht="25.5" hidden="1" customHeight="1">
      <c r="A302" s="276">
        <v>3</v>
      </c>
      <c r="B302" s="272">
        <v>2</v>
      </c>
      <c r="C302" s="272">
        <v>2</v>
      </c>
      <c r="D302" s="273">
        <v>7</v>
      </c>
      <c r="E302" s="273">
        <v>1</v>
      </c>
      <c r="F302" s="275">
        <v>2</v>
      </c>
      <c r="G302" s="274" t="s">
        <v>187</v>
      </c>
      <c r="H302" s="319">
        <v>269</v>
      </c>
      <c r="I302" s="279">
        <v>0</v>
      </c>
      <c r="J302" s="279">
        <v>0</v>
      </c>
      <c r="K302" s="279">
        <v>0</v>
      </c>
      <c r="L302" s="279">
        <v>0</v>
      </c>
    </row>
    <row r="303" spans="1:12" ht="25.5" hidden="1" customHeight="1">
      <c r="A303" s="280">
        <v>3</v>
      </c>
      <c r="B303" s="280">
        <v>3</v>
      </c>
      <c r="C303" s="257"/>
      <c r="D303" s="258"/>
      <c r="E303" s="258"/>
      <c r="F303" s="260"/>
      <c r="G303" s="259" t="s">
        <v>202</v>
      </c>
      <c r="H303" s="319">
        <v>270</v>
      </c>
      <c r="I303" s="261">
        <f>SUM(I304+I336)</f>
        <v>0</v>
      </c>
      <c r="J303" s="338">
        <f>SUM(J304+J336)</f>
        <v>0</v>
      </c>
      <c r="K303" s="262">
        <f>SUM(K304+K336)</f>
        <v>0</v>
      </c>
      <c r="L303" s="262">
        <f>SUM(L304+L336)</f>
        <v>0</v>
      </c>
    </row>
    <row r="304" spans="1:12" ht="38.25" hidden="1" customHeight="1">
      <c r="A304" s="276">
        <v>3</v>
      </c>
      <c r="B304" s="276">
        <v>3</v>
      </c>
      <c r="C304" s="272">
        <v>1</v>
      </c>
      <c r="D304" s="273"/>
      <c r="E304" s="273"/>
      <c r="F304" s="275"/>
      <c r="G304" s="274" t="s">
        <v>203</v>
      </c>
      <c r="H304" s="319">
        <v>271</v>
      </c>
      <c r="I304" s="261">
        <f>SUM(I305+I314+I318+I322+I326+I329+I332)</f>
        <v>0</v>
      </c>
      <c r="J304" s="338">
        <f>SUM(J305+J314+J318+J322+J326+J329+J332)</f>
        <v>0</v>
      </c>
      <c r="K304" s="262">
        <f>SUM(K305+K314+K318+K322+K326+K329+K332)</f>
        <v>0</v>
      </c>
      <c r="L304" s="262">
        <f>SUM(L305+L314+L318+L322+L326+L329+L332)</f>
        <v>0</v>
      </c>
    </row>
    <row r="305" spans="1:12" hidden="1">
      <c r="A305" s="276">
        <v>3</v>
      </c>
      <c r="B305" s="276">
        <v>3</v>
      </c>
      <c r="C305" s="272">
        <v>1</v>
      </c>
      <c r="D305" s="273">
        <v>1</v>
      </c>
      <c r="E305" s="273"/>
      <c r="F305" s="275"/>
      <c r="G305" s="274" t="s">
        <v>189</v>
      </c>
      <c r="H305" s="319">
        <v>272</v>
      </c>
      <c r="I305" s="261">
        <f>SUM(I306+I308+I311)</f>
        <v>0</v>
      </c>
      <c r="J305" s="261">
        <f>SUM(J306+J308+J311)</f>
        <v>0</v>
      </c>
      <c r="K305" s="261">
        <f>SUM(K306+K308+K311)</f>
        <v>0</v>
      </c>
      <c r="L305" s="261">
        <f>SUM(L306+L308+L311)</f>
        <v>0</v>
      </c>
    </row>
    <row r="306" spans="1:12" hidden="1">
      <c r="A306" s="276">
        <v>3</v>
      </c>
      <c r="B306" s="276">
        <v>3</v>
      </c>
      <c r="C306" s="272">
        <v>1</v>
      </c>
      <c r="D306" s="273">
        <v>1</v>
      </c>
      <c r="E306" s="273">
        <v>1</v>
      </c>
      <c r="F306" s="275"/>
      <c r="G306" s="274" t="s">
        <v>167</v>
      </c>
      <c r="H306" s="319">
        <v>273</v>
      </c>
      <c r="I306" s="261">
        <f>SUM(I307:I307)</f>
        <v>0</v>
      </c>
      <c r="J306" s="338">
        <f>SUM(J307:J307)</f>
        <v>0</v>
      </c>
      <c r="K306" s="262">
        <f>SUM(K307:K307)</f>
        <v>0</v>
      </c>
      <c r="L306" s="262">
        <f>SUM(L307:L307)</f>
        <v>0</v>
      </c>
    </row>
    <row r="307" spans="1:12" hidden="1">
      <c r="A307" s="276">
        <v>3</v>
      </c>
      <c r="B307" s="276">
        <v>3</v>
      </c>
      <c r="C307" s="272">
        <v>1</v>
      </c>
      <c r="D307" s="273">
        <v>1</v>
      </c>
      <c r="E307" s="273">
        <v>1</v>
      </c>
      <c r="F307" s="275">
        <v>1</v>
      </c>
      <c r="G307" s="274" t="s">
        <v>167</v>
      </c>
      <c r="H307" s="319">
        <v>274</v>
      </c>
      <c r="I307" s="279">
        <v>0</v>
      </c>
      <c r="J307" s="279">
        <v>0</v>
      </c>
      <c r="K307" s="279">
        <v>0</v>
      </c>
      <c r="L307" s="279">
        <v>0</v>
      </c>
    </row>
    <row r="308" spans="1:12" hidden="1">
      <c r="A308" s="276">
        <v>3</v>
      </c>
      <c r="B308" s="276">
        <v>3</v>
      </c>
      <c r="C308" s="272">
        <v>1</v>
      </c>
      <c r="D308" s="273">
        <v>1</v>
      </c>
      <c r="E308" s="273">
        <v>2</v>
      </c>
      <c r="F308" s="275"/>
      <c r="G308" s="274" t="s">
        <v>190</v>
      </c>
      <c r="H308" s="319">
        <v>275</v>
      </c>
      <c r="I308" s="261">
        <f>SUM(I309:I310)</f>
        <v>0</v>
      </c>
      <c r="J308" s="261">
        <f>SUM(J309:J310)</f>
        <v>0</v>
      </c>
      <c r="K308" s="261">
        <f>SUM(K309:K310)</f>
        <v>0</v>
      </c>
      <c r="L308" s="261">
        <f>SUM(L309:L310)</f>
        <v>0</v>
      </c>
    </row>
    <row r="309" spans="1:12" hidden="1">
      <c r="A309" s="276">
        <v>3</v>
      </c>
      <c r="B309" s="276">
        <v>3</v>
      </c>
      <c r="C309" s="272">
        <v>1</v>
      </c>
      <c r="D309" s="273">
        <v>1</v>
      </c>
      <c r="E309" s="273">
        <v>2</v>
      </c>
      <c r="F309" s="275">
        <v>1</v>
      </c>
      <c r="G309" s="274" t="s">
        <v>169</v>
      </c>
      <c r="H309" s="319">
        <v>276</v>
      </c>
      <c r="I309" s="279">
        <v>0</v>
      </c>
      <c r="J309" s="279">
        <v>0</v>
      </c>
      <c r="K309" s="279">
        <v>0</v>
      </c>
      <c r="L309" s="279">
        <v>0</v>
      </c>
    </row>
    <row r="310" spans="1:12" hidden="1">
      <c r="A310" s="276">
        <v>3</v>
      </c>
      <c r="B310" s="276">
        <v>3</v>
      </c>
      <c r="C310" s="272">
        <v>1</v>
      </c>
      <c r="D310" s="273">
        <v>1</v>
      </c>
      <c r="E310" s="273">
        <v>2</v>
      </c>
      <c r="F310" s="275">
        <v>2</v>
      </c>
      <c r="G310" s="274" t="s">
        <v>170</v>
      </c>
      <c r="H310" s="319">
        <v>277</v>
      </c>
      <c r="I310" s="279">
        <v>0</v>
      </c>
      <c r="J310" s="279">
        <v>0</v>
      </c>
      <c r="K310" s="279">
        <v>0</v>
      </c>
      <c r="L310" s="279">
        <v>0</v>
      </c>
    </row>
    <row r="311" spans="1:12" hidden="1">
      <c r="A311" s="276">
        <v>3</v>
      </c>
      <c r="B311" s="276">
        <v>3</v>
      </c>
      <c r="C311" s="272">
        <v>1</v>
      </c>
      <c r="D311" s="273">
        <v>1</v>
      </c>
      <c r="E311" s="273">
        <v>3</v>
      </c>
      <c r="F311" s="275"/>
      <c r="G311" s="274" t="s">
        <v>171</v>
      </c>
      <c r="H311" s="319">
        <v>278</v>
      </c>
      <c r="I311" s="261">
        <f>SUM(I312:I313)</f>
        <v>0</v>
      </c>
      <c r="J311" s="261">
        <f>SUM(J312:J313)</f>
        <v>0</v>
      </c>
      <c r="K311" s="261">
        <f>SUM(K312:K313)</f>
        <v>0</v>
      </c>
      <c r="L311" s="261">
        <f>SUM(L312:L313)</f>
        <v>0</v>
      </c>
    </row>
    <row r="312" spans="1:12" hidden="1">
      <c r="A312" s="276">
        <v>3</v>
      </c>
      <c r="B312" s="276">
        <v>3</v>
      </c>
      <c r="C312" s="272">
        <v>1</v>
      </c>
      <c r="D312" s="273">
        <v>1</v>
      </c>
      <c r="E312" s="273">
        <v>3</v>
      </c>
      <c r="F312" s="275">
        <v>1</v>
      </c>
      <c r="G312" s="274" t="s">
        <v>172</v>
      </c>
      <c r="H312" s="319">
        <v>279</v>
      </c>
      <c r="I312" s="279">
        <v>0</v>
      </c>
      <c r="J312" s="279">
        <v>0</v>
      </c>
      <c r="K312" s="279">
        <v>0</v>
      </c>
      <c r="L312" s="279">
        <v>0</v>
      </c>
    </row>
    <row r="313" spans="1:12" hidden="1">
      <c r="A313" s="276">
        <v>3</v>
      </c>
      <c r="B313" s="276">
        <v>3</v>
      </c>
      <c r="C313" s="272">
        <v>1</v>
      </c>
      <c r="D313" s="273">
        <v>1</v>
      </c>
      <c r="E313" s="273">
        <v>3</v>
      </c>
      <c r="F313" s="275">
        <v>2</v>
      </c>
      <c r="G313" s="274" t="s">
        <v>191</v>
      </c>
      <c r="H313" s="319">
        <v>280</v>
      </c>
      <c r="I313" s="279">
        <v>0</v>
      </c>
      <c r="J313" s="279">
        <v>0</v>
      </c>
      <c r="K313" s="279">
        <v>0</v>
      </c>
      <c r="L313" s="279">
        <v>0</v>
      </c>
    </row>
    <row r="314" spans="1:12" hidden="1">
      <c r="A314" s="292">
        <v>3</v>
      </c>
      <c r="B314" s="267">
        <v>3</v>
      </c>
      <c r="C314" s="272">
        <v>1</v>
      </c>
      <c r="D314" s="273">
        <v>2</v>
      </c>
      <c r="E314" s="273"/>
      <c r="F314" s="275"/>
      <c r="G314" s="274" t="s">
        <v>204</v>
      </c>
      <c r="H314" s="319">
        <v>281</v>
      </c>
      <c r="I314" s="261">
        <f>I315</f>
        <v>0</v>
      </c>
      <c r="J314" s="338">
        <f>J315</f>
        <v>0</v>
      </c>
      <c r="K314" s="262">
        <f>K315</f>
        <v>0</v>
      </c>
      <c r="L314" s="262">
        <f>L315</f>
        <v>0</v>
      </c>
    </row>
    <row r="315" spans="1:12" hidden="1">
      <c r="A315" s="292">
        <v>3</v>
      </c>
      <c r="B315" s="292">
        <v>3</v>
      </c>
      <c r="C315" s="267">
        <v>1</v>
      </c>
      <c r="D315" s="265">
        <v>2</v>
      </c>
      <c r="E315" s="265">
        <v>1</v>
      </c>
      <c r="F315" s="268"/>
      <c r="G315" s="274" t="s">
        <v>204</v>
      </c>
      <c r="H315" s="319">
        <v>282</v>
      </c>
      <c r="I315" s="282">
        <f>SUM(I316:I317)</f>
        <v>0</v>
      </c>
      <c r="J315" s="339">
        <f>SUM(J316:J317)</f>
        <v>0</v>
      </c>
      <c r="K315" s="283">
        <f>SUM(K316:K317)</f>
        <v>0</v>
      </c>
      <c r="L315" s="283">
        <f>SUM(L316:L317)</f>
        <v>0</v>
      </c>
    </row>
    <row r="316" spans="1:12" ht="25.5" hidden="1" customHeight="1">
      <c r="A316" s="276">
        <v>3</v>
      </c>
      <c r="B316" s="276">
        <v>3</v>
      </c>
      <c r="C316" s="272">
        <v>1</v>
      </c>
      <c r="D316" s="273">
        <v>2</v>
      </c>
      <c r="E316" s="273">
        <v>1</v>
      </c>
      <c r="F316" s="275">
        <v>1</v>
      </c>
      <c r="G316" s="274" t="s">
        <v>205</v>
      </c>
      <c r="H316" s="319">
        <v>283</v>
      </c>
      <c r="I316" s="279">
        <v>0</v>
      </c>
      <c r="J316" s="279">
        <v>0</v>
      </c>
      <c r="K316" s="279">
        <v>0</v>
      </c>
      <c r="L316" s="279">
        <v>0</v>
      </c>
    </row>
    <row r="317" spans="1:12" hidden="1">
      <c r="A317" s="284">
        <v>3</v>
      </c>
      <c r="B317" s="322">
        <v>3</v>
      </c>
      <c r="C317" s="293">
        <v>1</v>
      </c>
      <c r="D317" s="294">
        <v>2</v>
      </c>
      <c r="E317" s="294">
        <v>1</v>
      </c>
      <c r="F317" s="295">
        <v>2</v>
      </c>
      <c r="G317" s="296" t="s">
        <v>206</v>
      </c>
      <c r="H317" s="319">
        <v>284</v>
      </c>
      <c r="I317" s="279">
        <v>0</v>
      </c>
      <c r="J317" s="279">
        <v>0</v>
      </c>
      <c r="K317" s="279">
        <v>0</v>
      </c>
      <c r="L317" s="279">
        <v>0</v>
      </c>
    </row>
    <row r="318" spans="1:12" ht="25.5" hidden="1" customHeight="1">
      <c r="A318" s="272">
        <v>3</v>
      </c>
      <c r="B318" s="274">
        <v>3</v>
      </c>
      <c r="C318" s="272">
        <v>1</v>
      </c>
      <c r="D318" s="273">
        <v>3</v>
      </c>
      <c r="E318" s="273"/>
      <c r="F318" s="275"/>
      <c r="G318" s="274" t="s">
        <v>207</v>
      </c>
      <c r="H318" s="319">
        <v>285</v>
      </c>
      <c r="I318" s="261">
        <f>I319</f>
        <v>0</v>
      </c>
      <c r="J318" s="338">
        <f>J319</f>
        <v>0</v>
      </c>
      <c r="K318" s="262">
        <f>K319</f>
        <v>0</v>
      </c>
      <c r="L318" s="262">
        <f>L319</f>
        <v>0</v>
      </c>
    </row>
    <row r="319" spans="1:12" ht="25.5" hidden="1" customHeight="1">
      <c r="A319" s="272">
        <v>3</v>
      </c>
      <c r="B319" s="296">
        <v>3</v>
      </c>
      <c r="C319" s="293">
        <v>1</v>
      </c>
      <c r="D319" s="294">
        <v>3</v>
      </c>
      <c r="E319" s="294">
        <v>1</v>
      </c>
      <c r="F319" s="295"/>
      <c r="G319" s="274" t="s">
        <v>207</v>
      </c>
      <c r="H319" s="319">
        <v>286</v>
      </c>
      <c r="I319" s="262">
        <f>I320+I321</f>
        <v>0</v>
      </c>
      <c r="J319" s="262">
        <f>J320+J321</f>
        <v>0</v>
      </c>
      <c r="K319" s="262">
        <f>K320+K321</f>
        <v>0</v>
      </c>
      <c r="L319" s="262">
        <f>L320+L321</f>
        <v>0</v>
      </c>
    </row>
    <row r="320" spans="1:12" ht="25.5" hidden="1" customHeight="1">
      <c r="A320" s="272">
        <v>3</v>
      </c>
      <c r="B320" s="274">
        <v>3</v>
      </c>
      <c r="C320" s="272">
        <v>1</v>
      </c>
      <c r="D320" s="273">
        <v>3</v>
      </c>
      <c r="E320" s="273">
        <v>1</v>
      </c>
      <c r="F320" s="275">
        <v>1</v>
      </c>
      <c r="G320" s="274" t="s">
        <v>208</v>
      </c>
      <c r="H320" s="319">
        <v>287</v>
      </c>
      <c r="I320" s="327">
        <v>0</v>
      </c>
      <c r="J320" s="327">
        <v>0</v>
      </c>
      <c r="K320" s="327">
        <v>0</v>
      </c>
      <c r="L320" s="326">
        <v>0</v>
      </c>
    </row>
    <row r="321" spans="1:12" ht="25.5" hidden="1" customHeight="1">
      <c r="A321" s="272">
        <v>3</v>
      </c>
      <c r="B321" s="274">
        <v>3</v>
      </c>
      <c r="C321" s="272">
        <v>1</v>
      </c>
      <c r="D321" s="273">
        <v>3</v>
      </c>
      <c r="E321" s="273">
        <v>1</v>
      </c>
      <c r="F321" s="275">
        <v>2</v>
      </c>
      <c r="G321" s="274" t="s">
        <v>209</v>
      </c>
      <c r="H321" s="319">
        <v>288</v>
      </c>
      <c r="I321" s="279">
        <v>0</v>
      </c>
      <c r="J321" s="279">
        <v>0</v>
      </c>
      <c r="K321" s="279">
        <v>0</v>
      </c>
      <c r="L321" s="279">
        <v>0</v>
      </c>
    </row>
    <row r="322" spans="1:12" hidden="1">
      <c r="A322" s="272">
        <v>3</v>
      </c>
      <c r="B322" s="274">
        <v>3</v>
      </c>
      <c r="C322" s="272">
        <v>1</v>
      </c>
      <c r="D322" s="273">
        <v>4</v>
      </c>
      <c r="E322" s="273"/>
      <c r="F322" s="275"/>
      <c r="G322" s="274" t="s">
        <v>210</v>
      </c>
      <c r="H322" s="319">
        <v>289</v>
      </c>
      <c r="I322" s="261">
        <f>I323</f>
        <v>0</v>
      </c>
      <c r="J322" s="338">
        <f>J323</f>
        <v>0</v>
      </c>
      <c r="K322" s="262">
        <f>K323</f>
        <v>0</v>
      </c>
      <c r="L322" s="262">
        <f>L323</f>
        <v>0</v>
      </c>
    </row>
    <row r="323" spans="1:12" hidden="1">
      <c r="A323" s="276">
        <v>3</v>
      </c>
      <c r="B323" s="272">
        <v>3</v>
      </c>
      <c r="C323" s="273">
        <v>1</v>
      </c>
      <c r="D323" s="273">
        <v>4</v>
      </c>
      <c r="E323" s="273">
        <v>1</v>
      </c>
      <c r="F323" s="275"/>
      <c r="G323" s="274" t="s">
        <v>210</v>
      </c>
      <c r="H323" s="319">
        <v>290</v>
      </c>
      <c r="I323" s="261">
        <f>SUM(I324:I325)</f>
        <v>0</v>
      </c>
      <c r="J323" s="261">
        <f>SUM(J324:J325)</f>
        <v>0</v>
      </c>
      <c r="K323" s="261">
        <f>SUM(K324:K325)</f>
        <v>0</v>
      </c>
      <c r="L323" s="261">
        <f>SUM(L324:L325)</f>
        <v>0</v>
      </c>
    </row>
    <row r="324" spans="1:12" hidden="1">
      <c r="A324" s="276">
        <v>3</v>
      </c>
      <c r="B324" s="272">
        <v>3</v>
      </c>
      <c r="C324" s="273">
        <v>1</v>
      </c>
      <c r="D324" s="273">
        <v>4</v>
      </c>
      <c r="E324" s="273">
        <v>1</v>
      </c>
      <c r="F324" s="275">
        <v>1</v>
      </c>
      <c r="G324" s="274" t="s">
        <v>211</v>
      </c>
      <c r="H324" s="319">
        <v>291</v>
      </c>
      <c r="I324" s="278">
        <v>0</v>
      </c>
      <c r="J324" s="279">
        <v>0</v>
      </c>
      <c r="K324" s="279">
        <v>0</v>
      </c>
      <c r="L324" s="278">
        <v>0</v>
      </c>
    </row>
    <row r="325" spans="1:12" hidden="1">
      <c r="A325" s="272">
        <v>3</v>
      </c>
      <c r="B325" s="273">
        <v>3</v>
      </c>
      <c r="C325" s="273">
        <v>1</v>
      </c>
      <c r="D325" s="273">
        <v>4</v>
      </c>
      <c r="E325" s="273">
        <v>1</v>
      </c>
      <c r="F325" s="275">
        <v>2</v>
      </c>
      <c r="G325" s="274" t="s">
        <v>212</v>
      </c>
      <c r="H325" s="319">
        <v>292</v>
      </c>
      <c r="I325" s="279">
        <v>0</v>
      </c>
      <c r="J325" s="327">
        <v>0</v>
      </c>
      <c r="K325" s="327">
        <v>0</v>
      </c>
      <c r="L325" s="326">
        <v>0</v>
      </c>
    </row>
    <row r="326" spans="1:12" hidden="1">
      <c r="A326" s="272">
        <v>3</v>
      </c>
      <c r="B326" s="273">
        <v>3</v>
      </c>
      <c r="C326" s="273">
        <v>1</v>
      </c>
      <c r="D326" s="273">
        <v>5</v>
      </c>
      <c r="E326" s="273"/>
      <c r="F326" s="275"/>
      <c r="G326" s="274" t="s">
        <v>213</v>
      </c>
      <c r="H326" s="319">
        <v>293</v>
      </c>
      <c r="I326" s="283">
        <f t="shared" ref="I326:L327" si="28">I327</f>
        <v>0</v>
      </c>
      <c r="J326" s="338">
        <f t="shared" si="28"/>
        <v>0</v>
      </c>
      <c r="K326" s="262">
        <f t="shared" si="28"/>
        <v>0</v>
      </c>
      <c r="L326" s="262">
        <f t="shared" si="28"/>
        <v>0</v>
      </c>
    </row>
    <row r="327" spans="1:12" hidden="1">
      <c r="A327" s="267">
        <v>3</v>
      </c>
      <c r="B327" s="294">
        <v>3</v>
      </c>
      <c r="C327" s="294">
        <v>1</v>
      </c>
      <c r="D327" s="294">
        <v>5</v>
      </c>
      <c r="E327" s="294">
        <v>1</v>
      </c>
      <c r="F327" s="295"/>
      <c r="G327" s="274" t="s">
        <v>213</v>
      </c>
      <c r="H327" s="319">
        <v>294</v>
      </c>
      <c r="I327" s="262">
        <f t="shared" si="28"/>
        <v>0</v>
      </c>
      <c r="J327" s="339">
        <f t="shared" si="28"/>
        <v>0</v>
      </c>
      <c r="K327" s="283">
        <f t="shared" si="28"/>
        <v>0</v>
      </c>
      <c r="L327" s="283">
        <f t="shared" si="28"/>
        <v>0</v>
      </c>
    </row>
    <row r="328" spans="1:12" hidden="1">
      <c r="A328" s="272">
        <v>3</v>
      </c>
      <c r="B328" s="273">
        <v>3</v>
      </c>
      <c r="C328" s="273">
        <v>1</v>
      </c>
      <c r="D328" s="273">
        <v>5</v>
      </c>
      <c r="E328" s="273">
        <v>1</v>
      </c>
      <c r="F328" s="275">
        <v>1</v>
      </c>
      <c r="G328" s="274" t="s">
        <v>214</v>
      </c>
      <c r="H328" s="319">
        <v>295</v>
      </c>
      <c r="I328" s="279">
        <v>0</v>
      </c>
      <c r="J328" s="327">
        <v>0</v>
      </c>
      <c r="K328" s="327">
        <v>0</v>
      </c>
      <c r="L328" s="326">
        <v>0</v>
      </c>
    </row>
    <row r="329" spans="1:12" hidden="1">
      <c r="A329" s="272">
        <v>3</v>
      </c>
      <c r="B329" s="273">
        <v>3</v>
      </c>
      <c r="C329" s="273">
        <v>1</v>
      </c>
      <c r="D329" s="273">
        <v>6</v>
      </c>
      <c r="E329" s="273"/>
      <c r="F329" s="275"/>
      <c r="G329" s="274" t="s">
        <v>184</v>
      </c>
      <c r="H329" s="319">
        <v>296</v>
      </c>
      <c r="I329" s="262">
        <f t="shared" ref="I329:L330" si="29">I330</f>
        <v>0</v>
      </c>
      <c r="J329" s="338">
        <f t="shared" si="29"/>
        <v>0</v>
      </c>
      <c r="K329" s="262">
        <f t="shared" si="29"/>
        <v>0</v>
      </c>
      <c r="L329" s="262">
        <f t="shared" si="29"/>
        <v>0</v>
      </c>
    </row>
    <row r="330" spans="1:12" hidden="1">
      <c r="A330" s="272">
        <v>3</v>
      </c>
      <c r="B330" s="273">
        <v>3</v>
      </c>
      <c r="C330" s="273">
        <v>1</v>
      </c>
      <c r="D330" s="273">
        <v>6</v>
      </c>
      <c r="E330" s="273">
        <v>1</v>
      </c>
      <c r="F330" s="275"/>
      <c r="G330" s="274" t="s">
        <v>184</v>
      </c>
      <c r="H330" s="319">
        <v>297</v>
      </c>
      <c r="I330" s="261">
        <f t="shared" si="29"/>
        <v>0</v>
      </c>
      <c r="J330" s="338">
        <f t="shared" si="29"/>
        <v>0</v>
      </c>
      <c r="K330" s="262">
        <f t="shared" si="29"/>
        <v>0</v>
      </c>
      <c r="L330" s="262">
        <f t="shared" si="29"/>
        <v>0</v>
      </c>
    </row>
    <row r="331" spans="1:12" hidden="1">
      <c r="A331" s="272">
        <v>3</v>
      </c>
      <c r="B331" s="273">
        <v>3</v>
      </c>
      <c r="C331" s="273">
        <v>1</v>
      </c>
      <c r="D331" s="273">
        <v>6</v>
      </c>
      <c r="E331" s="273">
        <v>1</v>
      </c>
      <c r="F331" s="275">
        <v>1</v>
      </c>
      <c r="G331" s="274" t="s">
        <v>184</v>
      </c>
      <c r="H331" s="319">
        <v>298</v>
      </c>
      <c r="I331" s="327">
        <v>0</v>
      </c>
      <c r="J331" s="327">
        <v>0</v>
      </c>
      <c r="K331" s="327">
        <v>0</v>
      </c>
      <c r="L331" s="326">
        <v>0</v>
      </c>
    </row>
    <row r="332" spans="1:12" hidden="1">
      <c r="A332" s="272">
        <v>3</v>
      </c>
      <c r="B332" s="273">
        <v>3</v>
      </c>
      <c r="C332" s="273">
        <v>1</v>
      </c>
      <c r="D332" s="273">
        <v>7</v>
      </c>
      <c r="E332" s="273"/>
      <c r="F332" s="275"/>
      <c r="G332" s="274" t="s">
        <v>215</v>
      </c>
      <c r="H332" s="319">
        <v>299</v>
      </c>
      <c r="I332" s="261">
        <f>I333</f>
        <v>0</v>
      </c>
      <c r="J332" s="338">
        <f>J333</f>
        <v>0</v>
      </c>
      <c r="K332" s="262">
        <f>K333</f>
        <v>0</v>
      </c>
      <c r="L332" s="262">
        <f>L333</f>
        <v>0</v>
      </c>
    </row>
    <row r="333" spans="1:12" hidden="1">
      <c r="A333" s="272">
        <v>3</v>
      </c>
      <c r="B333" s="273">
        <v>3</v>
      </c>
      <c r="C333" s="273">
        <v>1</v>
      </c>
      <c r="D333" s="273">
        <v>7</v>
      </c>
      <c r="E333" s="273">
        <v>1</v>
      </c>
      <c r="F333" s="275"/>
      <c r="G333" s="274" t="s">
        <v>215</v>
      </c>
      <c r="H333" s="319">
        <v>300</v>
      </c>
      <c r="I333" s="261">
        <f>I334+I335</f>
        <v>0</v>
      </c>
      <c r="J333" s="261">
        <f>J334+J335</f>
        <v>0</v>
      </c>
      <c r="K333" s="261">
        <f>K334+K335</f>
        <v>0</v>
      </c>
      <c r="L333" s="261">
        <f>L334+L335</f>
        <v>0</v>
      </c>
    </row>
    <row r="334" spans="1:12" ht="25.5" hidden="1" customHeight="1">
      <c r="A334" s="272">
        <v>3</v>
      </c>
      <c r="B334" s="273">
        <v>3</v>
      </c>
      <c r="C334" s="273">
        <v>1</v>
      </c>
      <c r="D334" s="273">
        <v>7</v>
      </c>
      <c r="E334" s="273">
        <v>1</v>
      </c>
      <c r="F334" s="275">
        <v>1</v>
      </c>
      <c r="G334" s="274" t="s">
        <v>216</v>
      </c>
      <c r="H334" s="319">
        <v>301</v>
      </c>
      <c r="I334" s="327">
        <v>0</v>
      </c>
      <c r="J334" s="327">
        <v>0</v>
      </c>
      <c r="K334" s="327">
        <v>0</v>
      </c>
      <c r="L334" s="326">
        <v>0</v>
      </c>
    </row>
    <row r="335" spans="1:12" ht="25.5" hidden="1" customHeight="1">
      <c r="A335" s="272">
        <v>3</v>
      </c>
      <c r="B335" s="273">
        <v>3</v>
      </c>
      <c r="C335" s="273">
        <v>1</v>
      </c>
      <c r="D335" s="273">
        <v>7</v>
      </c>
      <c r="E335" s="273">
        <v>1</v>
      </c>
      <c r="F335" s="275">
        <v>2</v>
      </c>
      <c r="G335" s="274" t="s">
        <v>217</v>
      </c>
      <c r="H335" s="319">
        <v>302</v>
      </c>
      <c r="I335" s="279">
        <v>0</v>
      </c>
      <c r="J335" s="279">
        <v>0</v>
      </c>
      <c r="K335" s="279">
        <v>0</v>
      </c>
      <c r="L335" s="279">
        <v>0</v>
      </c>
    </row>
    <row r="336" spans="1:12" ht="38.25" hidden="1" customHeight="1">
      <c r="A336" s="272">
        <v>3</v>
      </c>
      <c r="B336" s="273">
        <v>3</v>
      </c>
      <c r="C336" s="273">
        <v>2</v>
      </c>
      <c r="D336" s="273"/>
      <c r="E336" s="273"/>
      <c r="F336" s="275"/>
      <c r="G336" s="274" t="s">
        <v>218</v>
      </c>
      <c r="H336" s="319">
        <v>303</v>
      </c>
      <c r="I336" s="261">
        <f>SUM(I337+I346+I350+I354+I358+I361+I364)</f>
        <v>0</v>
      </c>
      <c r="J336" s="338">
        <f>SUM(J337+J346+J350+J354+J358+J361+J364)</f>
        <v>0</v>
      </c>
      <c r="K336" s="262">
        <f>SUM(K337+K346+K350+K354+K358+K361+K364)</f>
        <v>0</v>
      </c>
      <c r="L336" s="262">
        <f>SUM(L337+L346+L350+L354+L358+L361+L364)</f>
        <v>0</v>
      </c>
    </row>
    <row r="337" spans="1:15" hidden="1">
      <c r="A337" s="272">
        <v>3</v>
      </c>
      <c r="B337" s="273">
        <v>3</v>
      </c>
      <c r="C337" s="273">
        <v>2</v>
      </c>
      <c r="D337" s="273">
        <v>1</v>
      </c>
      <c r="E337" s="273"/>
      <c r="F337" s="275"/>
      <c r="G337" s="274" t="s">
        <v>166</v>
      </c>
      <c r="H337" s="319">
        <v>304</v>
      </c>
      <c r="I337" s="261">
        <f>I338</f>
        <v>0</v>
      </c>
      <c r="J337" s="338">
        <f>J338</f>
        <v>0</v>
      </c>
      <c r="K337" s="262">
        <f>K338</f>
        <v>0</v>
      </c>
      <c r="L337" s="262">
        <f>L338</f>
        <v>0</v>
      </c>
    </row>
    <row r="338" spans="1:15" hidden="1">
      <c r="A338" s="276">
        <v>3</v>
      </c>
      <c r="B338" s="272">
        <v>3</v>
      </c>
      <c r="C338" s="273">
        <v>2</v>
      </c>
      <c r="D338" s="274">
        <v>1</v>
      </c>
      <c r="E338" s="272">
        <v>1</v>
      </c>
      <c r="F338" s="275"/>
      <c r="G338" s="274" t="s">
        <v>166</v>
      </c>
      <c r="H338" s="319">
        <v>305</v>
      </c>
      <c r="I338" s="261">
        <f>SUM(I339:I339)</f>
        <v>0</v>
      </c>
      <c r="J338" s="261">
        <f>SUM(J339:J339)</f>
        <v>0</v>
      </c>
      <c r="K338" s="261">
        <f>SUM(K339:K339)</f>
        <v>0</v>
      </c>
      <c r="L338" s="261">
        <f>SUM(L339:L339)</f>
        <v>0</v>
      </c>
      <c r="M338" s="340"/>
      <c r="N338" s="340"/>
      <c r="O338" s="340"/>
    </row>
    <row r="339" spans="1:15" hidden="1">
      <c r="A339" s="276">
        <v>3</v>
      </c>
      <c r="B339" s="272">
        <v>3</v>
      </c>
      <c r="C339" s="273">
        <v>2</v>
      </c>
      <c r="D339" s="274">
        <v>1</v>
      </c>
      <c r="E339" s="272">
        <v>1</v>
      </c>
      <c r="F339" s="275">
        <v>1</v>
      </c>
      <c r="G339" s="274" t="s">
        <v>167</v>
      </c>
      <c r="H339" s="319">
        <v>306</v>
      </c>
      <c r="I339" s="327">
        <v>0</v>
      </c>
      <c r="J339" s="327">
        <v>0</v>
      </c>
      <c r="K339" s="327">
        <v>0</v>
      </c>
      <c r="L339" s="326">
        <v>0</v>
      </c>
    </row>
    <row r="340" spans="1:15" hidden="1">
      <c r="A340" s="276">
        <v>3</v>
      </c>
      <c r="B340" s="272">
        <v>3</v>
      </c>
      <c r="C340" s="273">
        <v>2</v>
      </c>
      <c r="D340" s="274">
        <v>1</v>
      </c>
      <c r="E340" s="272">
        <v>2</v>
      </c>
      <c r="F340" s="275"/>
      <c r="G340" s="296" t="s">
        <v>190</v>
      </c>
      <c r="H340" s="319">
        <v>307</v>
      </c>
      <c r="I340" s="261">
        <f>SUM(I341:I342)</f>
        <v>0</v>
      </c>
      <c r="J340" s="261">
        <f>SUM(J341:J342)</f>
        <v>0</v>
      </c>
      <c r="K340" s="261">
        <f>SUM(K341:K342)</f>
        <v>0</v>
      </c>
      <c r="L340" s="261">
        <f>SUM(L341:L342)</f>
        <v>0</v>
      </c>
    </row>
    <row r="341" spans="1:15" hidden="1">
      <c r="A341" s="276">
        <v>3</v>
      </c>
      <c r="B341" s="272">
        <v>3</v>
      </c>
      <c r="C341" s="273">
        <v>2</v>
      </c>
      <c r="D341" s="274">
        <v>1</v>
      </c>
      <c r="E341" s="272">
        <v>2</v>
      </c>
      <c r="F341" s="275">
        <v>1</v>
      </c>
      <c r="G341" s="296" t="s">
        <v>169</v>
      </c>
      <c r="H341" s="319">
        <v>308</v>
      </c>
      <c r="I341" s="327">
        <v>0</v>
      </c>
      <c r="J341" s="327">
        <v>0</v>
      </c>
      <c r="K341" s="327">
        <v>0</v>
      </c>
      <c r="L341" s="326">
        <v>0</v>
      </c>
    </row>
    <row r="342" spans="1:15" hidden="1">
      <c r="A342" s="276">
        <v>3</v>
      </c>
      <c r="B342" s="272">
        <v>3</v>
      </c>
      <c r="C342" s="273">
        <v>2</v>
      </c>
      <c r="D342" s="274">
        <v>1</v>
      </c>
      <c r="E342" s="272">
        <v>2</v>
      </c>
      <c r="F342" s="275">
        <v>2</v>
      </c>
      <c r="G342" s="296" t="s">
        <v>170</v>
      </c>
      <c r="H342" s="319">
        <v>309</v>
      </c>
      <c r="I342" s="279">
        <v>0</v>
      </c>
      <c r="J342" s="279">
        <v>0</v>
      </c>
      <c r="K342" s="279">
        <v>0</v>
      </c>
      <c r="L342" s="279">
        <v>0</v>
      </c>
    </row>
    <row r="343" spans="1:15" hidden="1">
      <c r="A343" s="276">
        <v>3</v>
      </c>
      <c r="B343" s="272">
        <v>3</v>
      </c>
      <c r="C343" s="273">
        <v>2</v>
      </c>
      <c r="D343" s="274">
        <v>1</v>
      </c>
      <c r="E343" s="272">
        <v>3</v>
      </c>
      <c r="F343" s="275"/>
      <c r="G343" s="296" t="s">
        <v>171</v>
      </c>
      <c r="H343" s="319">
        <v>310</v>
      </c>
      <c r="I343" s="261">
        <f>SUM(I344:I345)</f>
        <v>0</v>
      </c>
      <c r="J343" s="261">
        <f>SUM(J344:J345)</f>
        <v>0</v>
      </c>
      <c r="K343" s="261">
        <f>SUM(K344:K345)</f>
        <v>0</v>
      </c>
      <c r="L343" s="261">
        <f>SUM(L344:L345)</f>
        <v>0</v>
      </c>
    </row>
    <row r="344" spans="1:15" hidden="1">
      <c r="A344" s="276">
        <v>3</v>
      </c>
      <c r="B344" s="272">
        <v>3</v>
      </c>
      <c r="C344" s="273">
        <v>2</v>
      </c>
      <c r="D344" s="274">
        <v>1</v>
      </c>
      <c r="E344" s="272">
        <v>3</v>
      </c>
      <c r="F344" s="275">
        <v>1</v>
      </c>
      <c r="G344" s="296" t="s">
        <v>172</v>
      </c>
      <c r="H344" s="319">
        <v>311</v>
      </c>
      <c r="I344" s="279">
        <v>0</v>
      </c>
      <c r="J344" s="279">
        <v>0</v>
      </c>
      <c r="K344" s="279">
        <v>0</v>
      </c>
      <c r="L344" s="279">
        <v>0</v>
      </c>
    </row>
    <row r="345" spans="1:15" hidden="1">
      <c r="A345" s="276">
        <v>3</v>
      </c>
      <c r="B345" s="272">
        <v>3</v>
      </c>
      <c r="C345" s="273">
        <v>2</v>
      </c>
      <c r="D345" s="274">
        <v>1</v>
      </c>
      <c r="E345" s="272">
        <v>3</v>
      </c>
      <c r="F345" s="275">
        <v>2</v>
      </c>
      <c r="G345" s="296" t="s">
        <v>191</v>
      </c>
      <c r="H345" s="319">
        <v>312</v>
      </c>
      <c r="I345" s="297">
        <v>0</v>
      </c>
      <c r="J345" s="341">
        <v>0</v>
      </c>
      <c r="K345" s="297">
        <v>0</v>
      </c>
      <c r="L345" s="297">
        <v>0</v>
      </c>
    </row>
    <row r="346" spans="1:15" hidden="1">
      <c r="A346" s="284">
        <v>3</v>
      </c>
      <c r="B346" s="284">
        <v>3</v>
      </c>
      <c r="C346" s="293">
        <v>2</v>
      </c>
      <c r="D346" s="296">
        <v>2</v>
      </c>
      <c r="E346" s="293"/>
      <c r="F346" s="295"/>
      <c r="G346" s="296" t="s">
        <v>204</v>
      </c>
      <c r="H346" s="319">
        <v>313</v>
      </c>
      <c r="I346" s="289">
        <f>I347</f>
        <v>0</v>
      </c>
      <c r="J346" s="342">
        <f>J347</f>
        <v>0</v>
      </c>
      <c r="K346" s="290">
        <f>K347</f>
        <v>0</v>
      </c>
      <c r="L346" s="290">
        <f>L347</f>
        <v>0</v>
      </c>
    </row>
    <row r="347" spans="1:15" hidden="1">
      <c r="A347" s="276">
        <v>3</v>
      </c>
      <c r="B347" s="276">
        <v>3</v>
      </c>
      <c r="C347" s="272">
        <v>2</v>
      </c>
      <c r="D347" s="274">
        <v>2</v>
      </c>
      <c r="E347" s="272">
        <v>1</v>
      </c>
      <c r="F347" s="275"/>
      <c r="G347" s="296" t="s">
        <v>204</v>
      </c>
      <c r="H347" s="319">
        <v>314</v>
      </c>
      <c r="I347" s="261">
        <f>SUM(I348:I349)</f>
        <v>0</v>
      </c>
      <c r="J347" s="302">
        <f>SUM(J348:J349)</f>
        <v>0</v>
      </c>
      <c r="K347" s="262">
        <f>SUM(K348:K349)</f>
        <v>0</v>
      </c>
      <c r="L347" s="262">
        <f>SUM(L348:L349)</f>
        <v>0</v>
      </c>
    </row>
    <row r="348" spans="1:15" ht="25.5" hidden="1" customHeight="1">
      <c r="A348" s="276">
        <v>3</v>
      </c>
      <c r="B348" s="276">
        <v>3</v>
      </c>
      <c r="C348" s="272">
        <v>2</v>
      </c>
      <c r="D348" s="274">
        <v>2</v>
      </c>
      <c r="E348" s="276">
        <v>1</v>
      </c>
      <c r="F348" s="307">
        <v>1</v>
      </c>
      <c r="G348" s="274" t="s">
        <v>205</v>
      </c>
      <c r="H348" s="319">
        <v>315</v>
      </c>
      <c r="I348" s="279">
        <v>0</v>
      </c>
      <c r="J348" s="279">
        <v>0</v>
      </c>
      <c r="K348" s="279">
        <v>0</v>
      </c>
      <c r="L348" s="279">
        <v>0</v>
      </c>
    </row>
    <row r="349" spans="1:15" hidden="1">
      <c r="A349" s="284">
        <v>3</v>
      </c>
      <c r="B349" s="284">
        <v>3</v>
      </c>
      <c r="C349" s="285">
        <v>2</v>
      </c>
      <c r="D349" s="286">
        <v>2</v>
      </c>
      <c r="E349" s="287">
        <v>1</v>
      </c>
      <c r="F349" s="316">
        <v>2</v>
      </c>
      <c r="G349" s="287" t="s">
        <v>206</v>
      </c>
      <c r="H349" s="319">
        <v>316</v>
      </c>
      <c r="I349" s="279">
        <v>0</v>
      </c>
      <c r="J349" s="279">
        <v>0</v>
      </c>
      <c r="K349" s="279">
        <v>0</v>
      </c>
      <c r="L349" s="279">
        <v>0</v>
      </c>
    </row>
    <row r="350" spans="1:15" ht="25.5" hidden="1" customHeight="1">
      <c r="A350" s="276">
        <v>3</v>
      </c>
      <c r="B350" s="276">
        <v>3</v>
      </c>
      <c r="C350" s="272">
        <v>2</v>
      </c>
      <c r="D350" s="273">
        <v>3</v>
      </c>
      <c r="E350" s="274"/>
      <c r="F350" s="307"/>
      <c r="G350" s="274" t="s">
        <v>207</v>
      </c>
      <c r="H350" s="319">
        <v>317</v>
      </c>
      <c r="I350" s="261">
        <f>I351</f>
        <v>0</v>
      </c>
      <c r="J350" s="302">
        <f>J351</f>
        <v>0</v>
      </c>
      <c r="K350" s="262">
        <f>K351</f>
        <v>0</v>
      </c>
      <c r="L350" s="262">
        <f>L351</f>
        <v>0</v>
      </c>
    </row>
    <row r="351" spans="1:15" ht="25.5" hidden="1" customHeight="1">
      <c r="A351" s="276">
        <v>3</v>
      </c>
      <c r="B351" s="276">
        <v>3</v>
      </c>
      <c r="C351" s="272">
        <v>2</v>
      </c>
      <c r="D351" s="273">
        <v>3</v>
      </c>
      <c r="E351" s="274">
        <v>1</v>
      </c>
      <c r="F351" s="307"/>
      <c r="G351" s="274" t="s">
        <v>207</v>
      </c>
      <c r="H351" s="319">
        <v>318</v>
      </c>
      <c r="I351" s="261">
        <f>I352+I353</f>
        <v>0</v>
      </c>
      <c r="J351" s="261">
        <f>J352+J353</f>
        <v>0</v>
      </c>
      <c r="K351" s="261">
        <f>K352+K353</f>
        <v>0</v>
      </c>
      <c r="L351" s="261">
        <f>L352+L353</f>
        <v>0</v>
      </c>
    </row>
    <row r="352" spans="1:15" ht="25.5" hidden="1" customHeight="1">
      <c r="A352" s="276">
        <v>3</v>
      </c>
      <c r="B352" s="276">
        <v>3</v>
      </c>
      <c r="C352" s="272">
        <v>2</v>
      </c>
      <c r="D352" s="273">
        <v>3</v>
      </c>
      <c r="E352" s="274">
        <v>1</v>
      </c>
      <c r="F352" s="307">
        <v>1</v>
      </c>
      <c r="G352" s="274" t="s">
        <v>208</v>
      </c>
      <c r="H352" s="319">
        <v>319</v>
      </c>
      <c r="I352" s="327">
        <v>0</v>
      </c>
      <c r="J352" s="327">
        <v>0</v>
      </c>
      <c r="K352" s="327">
        <v>0</v>
      </c>
      <c r="L352" s="326">
        <v>0</v>
      </c>
    </row>
    <row r="353" spans="1:12" ht="25.5" hidden="1" customHeight="1">
      <c r="A353" s="276">
        <v>3</v>
      </c>
      <c r="B353" s="276">
        <v>3</v>
      </c>
      <c r="C353" s="272">
        <v>2</v>
      </c>
      <c r="D353" s="273">
        <v>3</v>
      </c>
      <c r="E353" s="274">
        <v>1</v>
      </c>
      <c r="F353" s="307">
        <v>2</v>
      </c>
      <c r="G353" s="274" t="s">
        <v>209</v>
      </c>
      <c r="H353" s="319">
        <v>320</v>
      </c>
      <c r="I353" s="279">
        <v>0</v>
      </c>
      <c r="J353" s="279">
        <v>0</v>
      </c>
      <c r="K353" s="279">
        <v>0</v>
      </c>
      <c r="L353" s="279">
        <v>0</v>
      </c>
    </row>
    <row r="354" spans="1:12" hidden="1">
      <c r="A354" s="276">
        <v>3</v>
      </c>
      <c r="B354" s="276">
        <v>3</v>
      </c>
      <c r="C354" s="272">
        <v>2</v>
      </c>
      <c r="D354" s="273">
        <v>4</v>
      </c>
      <c r="E354" s="273"/>
      <c r="F354" s="275"/>
      <c r="G354" s="274" t="s">
        <v>210</v>
      </c>
      <c r="H354" s="319">
        <v>321</v>
      </c>
      <c r="I354" s="261">
        <f>I355</f>
        <v>0</v>
      </c>
      <c r="J354" s="302">
        <f>J355</f>
        <v>0</v>
      </c>
      <c r="K354" s="262">
        <f>K355</f>
        <v>0</v>
      </c>
      <c r="L354" s="262">
        <f>L355</f>
        <v>0</v>
      </c>
    </row>
    <row r="355" spans="1:12" hidden="1">
      <c r="A355" s="292">
        <v>3</v>
      </c>
      <c r="B355" s="292">
        <v>3</v>
      </c>
      <c r="C355" s="267">
        <v>2</v>
      </c>
      <c r="D355" s="265">
        <v>4</v>
      </c>
      <c r="E355" s="265">
        <v>1</v>
      </c>
      <c r="F355" s="268"/>
      <c r="G355" s="274" t="s">
        <v>210</v>
      </c>
      <c r="H355" s="319">
        <v>322</v>
      </c>
      <c r="I355" s="282">
        <f>SUM(I356:I357)</f>
        <v>0</v>
      </c>
      <c r="J355" s="304">
        <f>SUM(J356:J357)</f>
        <v>0</v>
      </c>
      <c r="K355" s="283">
        <f>SUM(K356:K357)</f>
        <v>0</v>
      </c>
      <c r="L355" s="283">
        <f>SUM(L356:L357)</f>
        <v>0</v>
      </c>
    </row>
    <row r="356" spans="1:12" hidden="1">
      <c r="A356" s="276">
        <v>3</v>
      </c>
      <c r="B356" s="276">
        <v>3</v>
      </c>
      <c r="C356" s="272">
        <v>2</v>
      </c>
      <c r="D356" s="273">
        <v>4</v>
      </c>
      <c r="E356" s="273">
        <v>1</v>
      </c>
      <c r="F356" s="275">
        <v>1</v>
      </c>
      <c r="G356" s="274" t="s">
        <v>211</v>
      </c>
      <c r="H356" s="319">
        <v>323</v>
      </c>
      <c r="I356" s="279">
        <v>0</v>
      </c>
      <c r="J356" s="279">
        <v>0</v>
      </c>
      <c r="K356" s="279">
        <v>0</v>
      </c>
      <c r="L356" s="279">
        <v>0</v>
      </c>
    </row>
    <row r="357" spans="1:12" hidden="1">
      <c r="A357" s="276">
        <v>3</v>
      </c>
      <c r="B357" s="276">
        <v>3</v>
      </c>
      <c r="C357" s="272">
        <v>2</v>
      </c>
      <c r="D357" s="273">
        <v>4</v>
      </c>
      <c r="E357" s="273">
        <v>1</v>
      </c>
      <c r="F357" s="275">
        <v>2</v>
      </c>
      <c r="G357" s="274" t="s">
        <v>219</v>
      </c>
      <c r="H357" s="319">
        <v>324</v>
      </c>
      <c r="I357" s="279">
        <v>0</v>
      </c>
      <c r="J357" s="279">
        <v>0</v>
      </c>
      <c r="K357" s="279">
        <v>0</v>
      </c>
      <c r="L357" s="279">
        <v>0</v>
      </c>
    </row>
    <row r="358" spans="1:12" hidden="1">
      <c r="A358" s="276">
        <v>3</v>
      </c>
      <c r="B358" s="276">
        <v>3</v>
      </c>
      <c r="C358" s="272">
        <v>2</v>
      </c>
      <c r="D358" s="273">
        <v>5</v>
      </c>
      <c r="E358" s="273"/>
      <c r="F358" s="275"/>
      <c r="G358" s="274" t="s">
        <v>213</v>
      </c>
      <c r="H358" s="319">
        <v>325</v>
      </c>
      <c r="I358" s="261">
        <f t="shared" ref="I358:L359" si="30">I359</f>
        <v>0</v>
      </c>
      <c r="J358" s="302">
        <f t="shared" si="30"/>
        <v>0</v>
      </c>
      <c r="K358" s="262">
        <f t="shared" si="30"/>
        <v>0</v>
      </c>
      <c r="L358" s="262">
        <f t="shared" si="30"/>
        <v>0</v>
      </c>
    </row>
    <row r="359" spans="1:12" hidden="1">
      <c r="A359" s="292">
        <v>3</v>
      </c>
      <c r="B359" s="292">
        <v>3</v>
      </c>
      <c r="C359" s="267">
        <v>2</v>
      </c>
      <c r="D359" s="265">
        <v>5</v>
      </c>
      <c r="E359" s="265">
        <v>1</v>
      </c>
      <c r="F359" s="268"/>
      <c r="G359" s="274" t="s">
        <v>213</v>
      </c>
      <c r="H359" s="319">
        <v>326</v>
      </c>
      <c r="I359" s="282">
        <f t="shared" si="30"/>
        <v>0</v>
      </c>
      <c r="J359" s="304">
        <f t="shared" si="30"/>
        <v>0</v>
      </c>
      <c r="K359" s="283">
        <f t="shared" si="30"/>
        <v>0</v>
      </c>
      <c r="L359" s="283">
        <f t="shared" si="30"/>
        <v>0</v>
      </c>
    </row>
    <row r="360" spans="1:12" hidden="1">
      <c r="A360" s="276">
        <v>3</v>
      </c>
      <c r="B360" s="276">
        <v>3</v>
      </c>
      <c r="C360" s="272">
        <v>2</v>
      </c>
      <c r="D360" s="273">
        <v>5</v>
      </c>
      <c r="E360" s="273">
        <v>1</v>
      </c>
      <c r="F360" s="275">
        <v>1</v>
      </c>
      <c r="G360" s="274" t="s">
        <v>213</v>
      </c>
      <c r="H360" s="319">
        <v>327</v>
      </c>
      <c r="I360" s="327">
        <v>0</v>
      </c>
      <c r="J360" s="327">
        <v>0</v>
      </c>
      <c r="K360" s="327">
        <v>0</v>
      </c>
      <c r="L360" s="326">
        <v>0</v>
      </c>
    </row>
    <row r="361" spans="1:12" hidden="1">
      <c r="A361" s="276">
        <v>3</v>
      </c>
      <c r="B361" s="276">
        <v>3</v>
      </c>
      <c r="C361" s="272">
        <v>2</v>
      </c>
      <c r="D361" s="273">
        <v>6</v>
      </c>
      <c r="E361" s="273"/>
      <c r="F361" s="275"/>
      <c r="G361" s="274" t="s">
        <v>184</v>
      </c>
      <c r="H361" s="319">
        <v>328</v>
      </c>
      <c r="I361" s="261">
        <f t="shared" ref="I361:L362" si="31">I362</f>
        <v>0</v>
      </c>
      <c r="J361" s="302">
        <f t="shared" si="31"/>
        <v>0</v>
      </c>
      <c r="K361" s="262">
        <f t="shared" si="31"/>
        <v>0</v>
      </c>
      <c r="L361" s="262">
        <f t="shared" si="31"/>
        <v>0</v>
      </c>
    </row>
    <row r="362" spans="1:12" hidden="1">
      <c r="A362" s="276">
        <v>3</v>
      </c>
      <c r="B362" s="276">
        <v>3</v>
      </c>
      <c r="C362" s="272">
        <v>2</v>
      </c>
      <c r="D362" s="273">
        <v>6</v>
      </c>
      <c r="E362" s="273">
        <v>1</v>
      </c>
      <c r="F362" s="275"/>
      <c r="G362" s="274" t="s">
        <v>184</v>
      </c>
      <c r="H362" s="319">
        <v>329</v>
      </c>
      <c r="I362" s="261">
        <f t="shared" si="31"/>
        <v>0</v>
      </c>
      <c r="J362" s="302">
        <f t="shared" si="31"/>
        <v>0</v>
      </c>
      <c r="K362" s="262">
        <f t="shared" si="31"/>
        <v>0</v>
      </c>
      <c r="L362" s="262">
        <f t="shared" si="31"/>
        <v>0</v>
      </c>
    </row>
    <row r="363" spans="1:12" hidden="1">
      <c r="A363" s="284">
        <v>3</v>
      </c>
      <c r="B363" s="284">
        <v>3</v>
      </c>
      <c r="C363" s="285">
        <v>2</v>
      </c>
      <c r="D363" s="286">
        <v>6</v>
      </c>
      <c r="E363" s="286">
        <v>1</v>
      </c>
      <c r="F363" s="288">
        <v>1</v>
      </c>
      <c r="G363" s="287" t="s">
        <v>184</v>
      </c>
      <c r="H363" s="319">
        <v>330</v>
      </c>
      <c r="I363" s="327">
        <v>0</v>
      </c>
      <c r="J363" s="327">
        <v>0</v>
      </c>
      <c r="K363" s="327">
        <v>0</v>
      </c>
      <c r="L363" s="326">
        <v>0</v>
      </c>
    </row>
    <row r="364" spans="1:12" hidden="1">
      <c r="A364" s="276">
        <v>3</v>
      </c>
      <c r="B364" s="276">
        <v>3</v>
      </c>
      <c r="C364" s="272">
        <v>2</v>
      </c>
      <c r="D364" s="273">
        <v>7</v>
      </c>
      <c r="E364" s="273"/>
      <c r="F364" s="275"/>
      <c r="G364" s="274" t="s">
        <v>215</v>
      </c>
      <c r="H364" s="319">
        <v>331</v>
      </c>
      <c r="I364" s="261">
        <f>I365</f>
        <v>0</v>
      </c>
      <c r="J364" s="302">
        <f>J365</f>
        <v>0</v>
      </c>
      <c r="K364" s="262">
        <f>K365</f>
        <v>0</v>
      </c>
      <c r="L364" s="262">
        <f>L365</f>
        <v>0</v>
      </c>
    </row>
    <row r="365" spans="1:12" hidden="1">
      <c r="A365" s="284">
        <v>3</v>
      </c>
      <c r="B365" s="284">
        <v>3</v>
      </c>
      <c r="C365" s="285">
        <v>2</v>
      </c>
      <c r="D365" s="286">
        <v>7</v>
      </c>
      <c r="E365" s="286">
        <v>1</v>
      </c>
      <c r="F365" s="288"/>
      <c r="G365" s="274" t="s">
        <v>215</v>
      </c>
      <c r="H365" s="319">
        <v>332</v>
      </c>
      <c r="I365" s="261">
        <f>SUM(I366:I367)</f>
        <v>0</v>
      </c>
      <c r="J365" s="261">
        <f>SUM(J366:J367)</f>
        <v>0</v>
      </c>
      <c r="K365" s="261">
        <f>SUM(K366:K367)</f>
        <v>0</v>
      </c>
      <c r="L365" s="261">
        <f>SUM(L366:L367)</f>
        <v>0</v>
      </c>
    </row>
    <row r="366" spans="1:12" ht="25.5" hidden="1" customHeight="1">
      <c r="A366" s="276">
        <v>3</v>
      </c>
      <c r="B366" s="276">
        <v>3</v>
      </c>
      <c r="C366" s="272">
        <v>2</v>
      </c>
      <c r="D366" s="273">
        <v>7</v>
      </c>
      <c r="E366" s="273">
        <v>1</v>
      </c>
      <c r="F366" s="275">
        <v>1</v>
      </c>
      <c r="G366" s="274" t="s">
        <v>216</v>
      </c>
      <c r="H366" s="319">
        <v>333</v>
      </c>
      <c r="I366" s="327">
        <v>0</v>
      </c>
      <c r="J366" s="327">
        <v>0</v>
      </c>
      <c r="K366" s="327">
        <v>0</v>
      </c>
      <c r="L366" s="326">
        <v>0</v>
      </c>
    </row>
    <row r="367" spans="1:12" ht="25.5" hidden="1" customHeight="1">
      <c r="A367" s="276">
        <v>3</v>
      </c>
      <c r="B367" s="276">
        <v>3</v>
      </c>
      <c r="C367" s="272">
        <v>2</v>
      </c>
      <c r="D367" s="273">
        <v>7</v>
      </c>
      <c r="E367" s="273">
        <v>1</v>
      </c>
      <c r="F367" s="275">
        <v>2</v>
      </c>
      <c r="G367" s="274" t="s">
        <v>217</v>
      </c>
      <c r="H367" s="319">
        <v>334</v>
      </c>
      <c r="I367" s="279">
        <v>0</v>
      </c>
      <c r="J367" s="279">
        <v>0</v>
      </c>
      <c r="K367" s="279">
        <v>0</v>
      </c>
      <c r="L367" s="279">
        <v>0</v>
      </c>
    </row>
    <row r="368" spans="1:12">
      <c r="A368" s="242"/>
      <c r="B368" s="242"/>
      <c r="C368" s="243"/>
      <c r="D368" s="343"/>
      <c r="E368" s="344"/>
      <c r="F368" s="345"/>
      <c r="G368" s="346" t="s">
        <v>220</v>
      </c>
      <c r="H368" s="319">
        <v>335</v>
      </c>
      <c r="I368" s="313">
        <f>SUM(I34+I184)</f>
        <v>4500</v>
      </c>
      <c r="J368" s="313">
        <f>SUM(J34+J184)</f>
        <v>4500</v>
      </c>
      <c r="K368" s="313">
        <f>SUM(K34+K184)</f>
        <v>3895.47</v>
      </c>
      <c r="L368" s="313">
        <f>SUM(L34+L184)</f>
        <v>3895.47</v>
      </c>
    </row>
    <row r="369" spans="1:12">
      <c r="G369" s="263"/>
      <c r="H369" s="252"/>
      <c r="I369" s="347"/>
      <c r="J369" s="348"/>
      <c r="K369" s="348"/>
      <c r="L369" s="348"/>
    </row>
    <row r="370" spans="1:12">
      <c r="A370" s="363"/>
      <c r="B370" s="363"/>
      <c r="C370" s="363"/>
      <c r="D370" s="432" t="s">
        <v>456</v>
      </c>
      <c r="E370" s="432"/>
      <c r="F370" s="432"/>
      <c r="G370" s="432"/>
      <c r="H370" s="359"/>
      <c r="I370" s="349"/>
      <c r="J370" s="348"/>
      <c r="K370" s="432" t="s">
        <v>457</v>
      </c>
      <c r="L370" s="432"/>
    </row>
    <row r="371" spans="1:12" ht="18.75" customHeight="1">
      <c r="A371" s="370" t="s">
        <v>466</v>
      </c>
      <c r="B371" s="370"/>
      <c r="C371" s="370"/>
      <c r="D371" s="370"/>
      <c r="E371" s="370"/>
      <c r="F371" s="370"/>
      <c r="G371" s="370"/>
      <c r="I371" s="357" t="s">
        <v>221</v>
      </c>
      <c r="K371" s="433" t="s">
        <v>222</v>
      </c>
      <c r="L371" s="433"/>
    </row>
    <row r="372" spans="1:12" ht="15.75" customHeight="1">
      <c r="D372" s="371"/>
      <c r="I372" s="350"/>
      <c r="K372" s="350"/>
      <c r="L372" s="350"/>
    </row>
    <row r="373" spans="1:12" ht="31.5" customHeight="1">
      <c r="A373" s="363"/>
      <c r="B373" s="363"/>
      <c r="C373" s="363"/>
      <c r="D373" s="431" t="s">
        <v>467</v>
      </c>
      <c r="E373" s="431"/>
      <c r="F373" s="431"/>
      <c r="G373" s="431"/>
      <c r="I373" s="350"/>
      <c r="K373" s="432" t="s">
        <v>272</v>
      </c>
      <c r="L373" s="432"/>
    </row>
    <row r="374" spans="1:12" ht="25.5" customHeight="1">
      <c r="A374" s="441" t="s">
        <v>468</v>
      </c>
      <c r="B374" s="441"/>
      <c r="C374" s="441"/>
      <c r="D374" s="441"/>
      <c r="E374" s="441"/>
      <c r="F374" s="441"/>
      <c r="G374" s="441"/>
      <c r="H374" s="361"/>
      <c r="I374" s="351" t="s">
        <v>221</v>
      </c>
      <c r="K374" s="433" t="s">
        <v>222</v>
      </c>
      <c r="L374" s="433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D373:G373"/>
    <mergeCell ref="K374:L374"/>
    <mergeCell ref="K31:K32"/>
    <mergeCell ref="L31:L32"/>
    <mergeCell ref="A33:F33"/>
    <mergeCell ref="D370:G370"/>
    <mergeCell ref="K370:L370"/>
    <mergeCell ref="K371:L371"/>
    <mergeCell ref="K373:L373"/>
    <mergeCell ref="A374:G374"/>
  </mergeCells>
  <pageMargins left="0.7" right="0.7" top="0.75" bottom="0.75" header="0.3" footer="0.3"/>
  <pageSetup paperSize="9" scale="9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0A37-E059-4CFD-AD91-78B99CF31AD6}">
  <sheetPr>
    <tabColor theme="0"/>
  </sheetPr>
  <dimension ref="A2:I37"/>
  <sheetViews>
    <sheetView tabSelected="1" topLeftCell="A7" zoomScaleNormal="100" workbookViewId="0">
      <selection activeCell="A36" sqref="A36:D36"/>
    </sheetView>
  </sheetViews>
  <sheetFormatPr defaultRowHeight="15"/>
  <cols>
    <col min="1" max="1" width="6.42578125" style="365" customWidth="1"/>
    <col min="2" max="2" width="13.7109375" style="365" customWidth="1"/>
    <col min="3" max="3" width="11.5703125" style="365" customWidth="1"/>
    <col min="4" max="4" width="9.140625" style="365"/>
    <col min="5" max="5" width="7.140625" style="365" customWidth="1"/>
    <col min="6" max="6" width="13.7109375" style="365" customWidth="1"/>
    <col min="7" max="7" width="10" style="365" customWidth="1"/>
    <col min="8" max="8" width="13.5703125" style="365" customWidth="1"/>
    <col min="9" max="9" width="9.140625" style="365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8">
      <c r="A2" s="471" t="s">
        <v>273</v>
      </c>
      <c r="B2" s="471"/>
      <c r="C2" s="471"/>
      <c r="D2" s="471"/>
      <c r="E2" s="471"/>
      <c r="F2" s="471"/>
      <c r="G2" s="471"/>
      <c r="H2" s="471"/>
    </row>
    <row r="3" spans="1:8">
      <c r="A3" s="472" t="s">
        <v>274</v>
      </c>
      <c r="B3" s="472"/>
      <c r="C3" s="472"/>
      <c r="D3" s="472"/>
      <c r="E3" s="472"/>
      <c r="F3" s="472"/>
      <c r="G3" s="472"/>
      <c r="H3" s="472"/>
    </row>
    <row r="6" spans="1:8">
      <c r="A6" s="473" t="s">
        <v>275</v>
      </c>
      <c r="B6" s="473"/>
      <c r="C6" s="473"/>
      <c r="D6" s="473"/>
      <c r="E6" s="473"/>
      <c r="F6" s="473"/>
      <c r="G6" s="473"/>
      <c r="H6" s="473"/>
    </row>
    <row r="9" spans="1:8" ht="15.75" customHeight="1">
      <c r="A9" s="474" t="s">
        <v>276</v>
      </c>
      <c r="B9" s="474"/>
      <c r="C9" s="474"/>
      <c r="D9" s="474"/>
      <c r="E9" s="474"/>
      <c r="F9" s="474"/>
      <c r="G9" s="474"/>
      <c r="H9" s="474"/>
    </row>
    <row r="10" spans="1:8">
      <c r="D10" s="64"/>
    </row>
    <row r="11" spans="1:8">
      <c r="C11" s="473" t="s">
        <v>277</v>
      </c>
      <c r="D11" s="473"/>
      <c r="E11" s="473"/>
      <c r="F11" s="473"/>
    </row>
    <row r="12" spans="1:8">
      <c r="B12" s="470"/>
      <c r="C12" s="470"/>
      <c r="D12" s="470"/>
      <c r="E12" s="470"/>
      <c r="F12" s="470"/>
      <c r="G12" s="470"/>
    </row>
    <row r="14" spans="1:8" ht="28.5" customHeight="1">
      <c r="A14" s="469" t="s">
        <v>278</v>
      </c>
      <c r="B14" s="469"/>
      <c r="C14" s="65" t="s">
        <v>472</v>
      </c>
      <c r="D14" s="66"/>
      <c r="E14" s="66"/>
      <c r="F14" s="66"/>
      <c r="G14" s="66"/>
      <c r="H14" s="66"/>
    </row>
    <row r="15" spans="1:8">
      <c r="A15" s="475" t="s">
        <v>279</v>
      </c>
      <c r="B15" s="475"/>
      <c r="C15" s="475"/>
      <c r="D15" s="475"/>
      <c r="E15" s="475"/>
      <c r="F15" s="475"/>
      <c r="G15" s="475"/>
      <c r="H15" s="475"/>
    </row>
    <row r="16" spans="1:8" ht="28.5" customHeight="1">
      <c r="A16" s="355" t="s">
        <v>280</v>
      </c>
      <c r="B16" s="355" t="s">
        <v>281</v>
      </c>
      <c r="C16" s="476" t="s">
        <v>282</v>
      </c>
      <c r="D16" s="477"/>
      <c r="E16" s="478"/>
      <c r="F16" s="355" t="s">
        <v>283</v>
      </c>
      <c r="G16" s="356" t="s">
        <v>284</v>
      </c>
      <c r="H16" s="356" t="s">
        <v>285</v>
      </c>
    </row>
    <row r="17" spans="1:8">
      <c r="A17" s="67">
        <v>1</v>
      </c>
      <c r="B17" s="364" t="s">
        <v>23</v>
      </c>
      <c r="C17" s="466" t="s">
        <v>286</v>
      </c>
      <c r="D17" s="466"/>
      <c r="E17" s="466"/>
      <c r="F17" s="68" t="s">
        <v>287</v>
      </c>
      <c r="G17" s="69">
        <v>9</v>
      </c>
      <c r="H17" s="70">
        <v>5902.23</v>
      </c>
    </row>
    <row r="18" spans="1:8">
      <c r="A18" s="67"/>
      <c r="B18" s="364"/>
      <c r="C18" s="467" t="s">
        <v>255</v>
      </c>
      <c r="D18" s="467"/>
      <c r="E18" s="467"/>
      <c r="F18" s="71" t="s">
        <v>287</v>
      </c>
      <c r="G18" s="72">
        <v>9</v>
      </c>
      <c r="H18" s="73">
        <f>0+H17</f>
        <v>5902.23</v>
      </c>
    </row>
    <row r="19" spans="1:8">
      <c r="A19" s="67">
        <v>2</v>
      </c>
      <c r="B19" s="364" t="s">
        <v>23</v>
      </c>
      <c r="C19" s="466" t="s">
        <v>286</v>
      </c>
      <c r="D19" s="466"/>
      <c r="E19" s="466"/>
      <c r="F19" s="68" t="s">
        <v>473</v>
      </c>
      <c r="G19" s="69">
        <v>9</v>
      </c>
      <c r="H19" s="70">
        <v>400</v>
      </c>
    </row>
    <row r="20" spans="1:8">
      <c r="A20" s="67"/>
      <c r="B20" s="364"/>
      <c r="C20" s="467" t="s">
        <v>255</v>
      </c>
      <c r="D20" s="467"/>
      <c r="E20" s="467"/>
      <c r="F20" s="71" t="s">
        <v>473</v>
      </c>
      <c r="G20" s="72">
        <v>9</v>
      </c>
      <c r="H20" s="73">
        <f>0+H19</f>
        <v>400</v>
      </c>
    </row>
    <row r="21" spans="1:8">
      <c r="A21" s="67">
        <v>3</v>
      </c>
      <c r="B21" s="364" t="s">
        <v>23</v>
      </c>
      <c r="C21" s="466" t="s">
        <v>289</v>
      </c>
      <c r="D21" s="466"/>
      <c r="E21" s="466"/>
      <c r="F21" s="68" t="s">
        <v>288</v>
      </c>
      <c r="G21" s="69">
        <v>7</v>
      </c>
      <c r="H21" s="70">
        <v>26300</v>
      </c>
    </row>
    <row r="22" spans="1:8">
      <c r="A22" s="67">
        <v>4</v>
      </c>
      <c r="B22" s="364" t="s">
        <v>23</v>
      </c>
      <c r="C22" s="466" t="s">
        <v>286</v>
      </c>
      <c r="D22" s="466"/>
      <c r="E22" s="466"/>
      <c r="F22" s="68" t="s">
        <v>288</v>
      </c>
      <c r="G22" s="69">
        <v>7</v>
      </c>
      <c r="H22" s="70">
        <v>1129187.95</v>
      </c>
    </row>
    <row r="23" spans="1:8">
      <c r="A23" s="67"/>
      <c r="B23" s="364"/>
      <c r="C23" s="467" t="s">
        <v>255</v>
      </c>
      <c r="D23" s="467"/>
      <c r="E23" s="467"/>
      <c r="F23" s="71" t="s">
        <v>288</v>
      </c>
      <c r="G23" s="72">
        <v>7</v>
      </c>
      <c r="H23" s="73">
        <f>0+H21+H22</f>
        <v>1155487.95</v>
      </c>
    </row>
    <row r="24" spans="1:8">
      <c r="A24" s="67">
        <v>5</v>
      </c>
      <c r="B24" s="364" t="s">
        <v>23</v>
      </c>
      <c r="C24" s="466" t="s">
        <v>286</v>
      </c>
      <c r="D24" s="466"/>
      <c r="E24" s="466"/>
      <c r="F24" s="68" t="s">
        <v>474</v>
      </c>
      <c r="G24" s="69">
        <v>7</v>
      </c>
      <c r="H24" s="70">
        <v>2300</v>
      </c>
    </row>
    <row r="25" spans="1:8">
      <c r="A25" s="67"/>
      <c r="B25" s="364"/>
      <c r="C25" s="467" t="s">
        <v>255</v>
      </c>
      <c r="D25" s="467"/>
      <c r="E25" s="467"/>
      <c r="F25" s="71" t="s">
        <v>474</v>
      </c>
      <c r="G25" s="72">
        <v>7</v>
      </c>
      <c r="H25" s="73">
        <f>0+H24</f>
        <v>2300</v>
      </c>
    </row>
    <row r="26" spans="1:8">
      <c r="A26" s="67">
        <v>6</v>
      </c>
      <c r="B26" s="364" t="s">
        <v>233</v>
      </c>
      <c r="C26" s="466" t="s">
        <v>289</v>
      </c>
      <c r="D26" s="466"/>
      <c r="E26" s="466"/>
      <c r="F26" s="68" t="s">
        <v>288</v>
      </c>
      <c r="G26" s="69">
        <v>7</v>
      </c>
      <c r="H26" s="70">
        <v>77648</v>
      </c>
    </row>
    <row r="27" spans="1:8">
      <c r="A27" s="67">
        <v>7</v>
      </c>
      <c r="B27" s="364" t="s">
        <v>233</v>
      </c>
      <c r="C27" s="466" t="s">
        <v>290</v>
      </c>
      <c r="D27" s="466"/>
      <c r="E27" s="466"/>
      <c r="F27" s="68" t="s">
        <v>288</v>
      </c>
      <c r="G27" s="69">
        <v>7</v>
      </c>
      <c r="H27" s="70">
        <v>77648</v>
      </c>
    </row>
    <row r="28" spans="1:8">
      <c r="A28" s="67">
        <v>8</v>
      </c>
      <c r="B28" s="364" t="s">
        <v>233</v>
      </c>
      <c r="C28" s="466" t="s">
        <v>286</v>
      </c>
      <c r="D28" s="466"/>
      <c r="E28" s="466"/>
      <c r="F28" s="68" t="s">
        <v>288</v>
      </c>
      <c r="G28" s="69">
        <v>7</v>
      </c>
      <c r="H28" s="70">
        <v>12000</v>
      </c>
    </row>
    <row r="29" spans="1:8">
      <c r="A29" s="67"/>
      <c r="B29" s="364"/>
      <c r="C29" s="467" t="s">
        <v>255</v>
      </c>
      <c r="D29" s="467"/>
      <c r="E29" s="467"/>
      <c r="F29" s="71" t="s">
        <v>288</v>
      </c>
      <c r="G29" s="72">
        <v>7</v>
      </c>
      <c r="H29" s="73">
        <f>0+H26+H28</f>
        <v>89648</v>
      </c>
    </row>
    <row r="30" spans="1:8">
      <c r="C30" s="468"/>
      <c r="D30" s="468"/>
      <c r="E30" s="468"/>
    </row>
    <row r="32" spans="1:8">
      <c r="A32" s="469" t="s">
        <v>456</v>
      </c>
      <c r="B32" s="469"/>
      <c r="C32" s="469"/>
      <c r="D32" s="469"/>
      <c r="E32" s="465" t="s">
        <v>457</v>
      </c>
      <c r="F32" s="465"/>
      <c r="G32" s="465"/>
      <c r="H32" s="465"/>
    </row>
    <row r="33" spans="1:8">
      <c r="E33" s="464" t="s">
        <v>291</v>
      </c>
      <c r="F33" s="464"/>
      <c r="G33" s="464"/>
      <c r="H33" s="464"/>
    </row>
    <row r="35" spans="1:8" ht="9.75" customHeight="1"/>
    <row r="36" spans="1:8" ht="30.75" customHeight="1">
      <c r="A36" s="469" t="s">
        <v>467</v>
      </c>
      <c r="B36" s="469"/>
      <c r="C36" s="469"/>
      <c r="D36" s="469"/>
      <c r="E36" s="465" t="s">
        <v>272</v>
      </c>
      <c r="F36" s="465"/>
      <c r="G36" s="465"/>
      <c r="H36" s="465"/>
    </row>
    <row r="37" spans="1:8">
      <c r="E37" s="464" t="s">
        <v>291</v>
      </c>
      <c r="F37" s="464"/>
      <c r="G37" s="464"/>
      <c r="H37" s="464"/>
    </row>
  </sheetData>
  <mergeCells count="29">
    <mergeCell ref="C19:E19"/>
    <mergeCell ref="C20:E20"/>
    <mergeCell ref="C21:E21"/>
    <mergeCell ref="A14:B14"/>
    <mergeCell ref="A15:H15"/>
    <mergeCell ref="C16:E16"/>
    <mergeCell ref="C17:E17"/>
    <mergeCell ref="C18:E18"/>
    <mergeCell ref="B12:G12"/>
    <mergeCell ref="A2:H2"/>
    <mergeCell ref="A3:H3"/>
    <mergeCell ref="A6:H6"/>
    <mergeCell ref="A9:H9"/>
    <mergeCell ref="C11:F11"/>
    <mergeCell ref="C22:E22"/>
    <mergeCell ref="C23:E23"/>
    <mergeCell ref="C24:E24"/>
    <mergeCell ref="E32:H32"/>
    <mergeCell ref="C25:E25"/>
    <mergeCell ref="E37:H37"/>
    <mergeCell ref="E36:H36"/>
    <mergeCell ref="C26:E26"/>
    <mergeCell ref="C27:E27"/>
    <mergeCell ref="C28:E28"/>
    <mergeCell ref="C29:E29"/>
    <mergeCell ref="C30:E30"/>
    <mergeCell ref="A32:D32"/>
    <mergeCell ref="E33:H33"/>
    <mergeCell ref="A36:D36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6445-6611-4404-9A97-8988D73F0855}">
  <sheetPr>
    <tabColor theme="0"/>
  </sheetPr>
  <dimension ref="A2:I31"/>
  <sheetViews>
    <sheetView zoomScaleNormal="100" workbookViewId="0">
      <selection activeCell="V184" sqref="V184"/>
    </sheetView>
  </sheetViews>
  <sheetFormatPr defaultRowHeight="15"/>
  <cols>
    <col min="1" max="1" width="6.42578125" style="365" customWidth="1"/>
    <col min="2" max="2" width="13.7109375" style="365" customWidth="1"/>
    <col min="3" max="3" width="11.5703125" style="365" customWidth="1"/>
    <col min="4" max="4" width="9.140625" style="365"/>
    <col min="5" max="5" width="7.140625" style="365" customWidth="1"/>
    <col min="6" max="6" width="13.7109375" style="365" customWidth="1"/>
    <col min="7" max="7" width="10" style="365" customWidth="1"/>
    <col min="8" max="8" width="13.5703125" style="365" customWidth="1"/>
    <col min="9" max="9" width="9.140625" style="365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8">
      <c r="A2" s="471" t="s">
        <v>273</v>
      </c>
      <c r="B2" s="471"/>
      <c r="C2" s="471"/>
      <c r="D2" s="471"/>
      <c r="E2" s="471"/>
      <c r="F2" s="471"/>
      <c r="G2" s="471"/>
      <c r="H2" s="471"/>
    </row>
    <row r="3" spans="1:8">
      <c r="A3" s="472" t="s">
        <v>274</v>
      </c>
      <c r="B3" s="472"/>
      <c r="C3" s="472"/>
      <c r="D3" s="472"/>
      <c r="E3" s="472"/>
      <c r="F3" s="472"/>
      <c r="G3" s="472"/>
      <c r="H3" s="472"/>
    </row>
    <row r="6" spans="1:8">
      <c r="A6" s="473" t="s">
        <v>275</v>
      </c>
      <c r="B6" s="473"/>
      <c r="C6" s="473"/>
      <c r="D6" s="473"/>
      <c r="E6" s="473"/>
      <c r="F6" s="473"/>
      <c r="G6" s="473"/>
      <c r="H6" s="473"/>
    </row>
    <row r="9" spans="1:8" ht="15.75" customHeight="1">
      <c r="A9" s="474" t="s">
        <v>276</v>
      </c>
      <c r="B9" s="474"/>
      <c r="C9" s="474"/>
      <c r="D9" s="474"/>
      <c r="E9" s="474"/>
      <c r="F9" s="474"/>
      <c r="G9" s="474"/>
      <c r="H9" s="474"/>
    </row>
    <row r="10" spans="1:8">
      <c r="D10" s="64"/>
    </row>
    <row r="11" spans="1:8">
      <c r="C11" s="473" t="s">
        <v>277</v>
      </c>
      <c r="D11" s="473"/>
      <c r="E11" s="473"/>
      <c r="F11" s="473"/>
    </row>
    <row r="12" spans="1:8">
      <c r="B12" s="470"/>
      <c r="C12" s="470"/>
      <c r="D12" s="470"/>
      <c r="E12" s="470"/>
      <c r="F12" s="470"/>
      <c r="G12" s="470"/>
    </row>
    <row r="14" spans="1:8" ht="28.5" customHeight="1">
      <c r="A14" s="469" t="s">
        <v>278</v>
      </c>
      <c r="B14" s="469"/>
      <c r="C14" s="65" t="s">
        <v>472</v>
      </c>
      <c r="D14" s="66"/>
      <c r="E14" s="66"/>
      <c r="F14" s="66"/>
      <c r="G14" s="66"/>
      <c r="H14" s="66"/>
    </row>
    <row r="15" spans="1:8">
      <c r="A15" s="475" t="s">
        <v>279</v>
      </c>
      <c r="B15" s="475"/>
      <c r="C15" s="475"/>
      <c r="D15" s="475"/>
      <c r="E15" s="475"/>
      <c r="F15" s="475"/>
      <c r="G15" s="475"/>
      <c r="H15" s="475"/>
    </row>
    <row r="16" spans="1:8" ht="28.5" customHeight="1">
      <c r="A16" s="355" t="s">
        <v>280</v>
      </c>
      <c r="B16" s="355" t="s">
        <v>281</v>
      </c>
      <c r="C16" s="476" t="s">
        <v>282</v>
      </c>
      <c r="D16" s="477"/>
      <c r="E16" s="478"/>
      <c r="F16" s="355" t="s">
        <v>283</v>
      </c>
      <c r="G16" s="356" t="s">
        <v>284</v>
      </c>
      <c r="H16" s="356" t="s">
        <v>285</v>
      </c>
    </row>
    <row r="17" spans="1:8">
      <c r="A17" s="67">
        <v>1</v>
      </c>
      <c r="B17" s="364" t="s">
        <v>23</v>
      </c>
      <c r="C17" s="466" t="s">
        <v>289</v>
      </c>
      <c r="D17" s="466"/>
      <c r="E17" s="466"/>
      <c r="F17" s="68" t="s">
        <v>232</v>
      </c>
      <c r="G17" s="69" t="s">
        <v>232</v>
      </c>
      <c r="H17" s="70">
        <v>26300</v>
      </c>
    </row>
    <row r="18" spans="1:8">
      <c r="A18" s="67">
        <v>2</v>
      </c>
      <c r="B18" s="364" t="s">
        <v>23</v>
      </c>
      <c r="C18" s="466" t="s">
        <v>286</v>
      </c>
      <c r="D18" s="466"/>
      <c r="E18" s="466"/>
      <c r="F18" s="68" t="s">
        <v>232</v>
      </c>
      <c r="G18" s="69" t="s">
        <v>232</v>
      </c>
      <c r="H18" s="70">
        <v>1137790.18</v>
      </c>
    </row>
    <row r="19" spans="1:8">
      <c r="A19" s="67"/>
      <c r="B19" s="364"/>
      <c r="C19" s="467" t="s">
        <v>255</v>
      </c>
      <c r="D19" s="467"/>
      <c r="E19" s="467"/>
      <c r="F19" s="71" t="s">
        <v>232</v>
      </c>
      <c r="G19" s="72" t="s">
        <v>232</v>
      </c>
      <c r="H19" s="73">
        <f>0+H17+H18</f>
        <v>1164090.18</v>
      </c>
    </row>
    <row r="20" spans="1:8">
      <c r="A20" s="67">
        <v>3</v>
      </c>
      <c r="B20" s="364" t="s">
        <v>233</v>
      </c>
      <c r="C20" s="466" t="s">
        <v>289</v>
      </c>
      <c r="D20" s="466"/>
      <c r="E20" s="466"/>
      <c r="F20" s="68" t="s">
        <v>232</v>
      </c>
      <c r="G20" s="69" t="s">
        <v>232</v>
      </c>
      <c r="H20" s="70">
        <v>77648</v>
      </c>
    </row>
    <row r="21" spans="1:8">
      <c r="A21" s="67">
        <v>4</v>
      </c>
      <c r="B21" s="364" t="s">
        <v>233</v>
      </c>
      <c r="C21" s="466" t="s">
        <v>290</v>
      </c>
      <c r="D21" s="466"/>
      <c r="E21" s="466"/>
      <c r="F21" s="68" t="s">
        <v>232</v>
      </c>
      <c r="G21" s="69" t="s">
        <v>232</v>
      </c>
      <c r="H21" s="70">
        <v>77648</v>
      </c>
    </row>
    <row r="22" spans="1:8">
      <c r="A22" s="67">
        <v>5</v>
      </c>
      <c r="B22" s="364" t="s">
        <v>233</v>
      </c>
      <c r="C22" s="466" t="s">
        <v>286</v>
      </c>
      <c r="D22" s="466"/>
      <c r="E22" s="466"/>
      <c r="F22" s="68" t="s">
        <v>232</v>
      </c>
      <c r="G22" s="69" t="s">
        <v>232</v>
      </c>
      <c r="H22" s="70">
        <v>12000</v>
      </c>
    </row>
    <row r="23" spans="1:8">
      <c r="A23" s="67"/>
      <c r="B23" s="364"/>
      <c r="C23" s="467" t="s">
        <v>255</v>
      </c>
      <c r="D23" s="467"/>
      <c r="E23" s="467"/>
      <c r="F23" s="71" t="s">
        <v>232</v>
      </c>
      <c r="G23" s="72" t="s">
        <v>232</v>
      </c>
      <c r="H23" s="73">
        <f>0+H20+H22</f>
        <v>89648</v>
      </c>
    </row>
    <row r="24" spans="1:8">
      <c r="C24" s="468"/>
      <c r="D24" s="468"/>
      <c r="E24" s="468"/>
    </row>
    <row r="26" spans="1:8">
      <c r="A26" s="469" t="s">
        <v>456</v>
      </c>
      <c r="B26" s="469"/>
      <c r="C26" s="469"/>
      <c r="D26" s="469"/>
      <c r="E26" s="465" t="s">
        <v>457</v>
      </c>
      <c r="F26" s="465"/>
      <c r="G26" s="465"/>
      <c r="H26" s="465"/>
    </row>
    <row r="27" spans="1:8">
      <c r="E27" s="464" t="s">
        <v>291</v>
      </c>
      <c r="F27" s="464"/>
      <c r="G27" s="464"/>
      <c r="H27" s="464"/>
    </row>
    <row r="30" spans="1:8" ht="33.75" customHeight="1">
      <c r="A30" s="469" t="s">
        <v>467</v>
      </c>
      <c r="B30" s="469"/>
      <c r="C30" s="469"/>
      <c r="D30" s="469"/>
      <c r="E30" s="465" t="s">
        <v>272</v>
      </c>
      <c r="F30" s="465"/>
      <c r="G30" s="465"/>
      <c r="H30" s="465"/>
    </row>
    <row r="31" spans="1:8" ht="28.5" customHeight="1">
      <c r="E31" s="464" t="s">
        <v>291</v>
      </c>
      <c r="F31" s="464"/>
      <c r="G31" s="464"/>
      <c r="H31" s="464"/>
    </row>
  </sheetData>
  <mergeCells count="23"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E27:H27"/>
    <mergeCell ref="E31:H31"/>
    <mergeCell ref="A26:D26"/>
    <mergeCell ref="E26:H26"/>
    <mergeCell ref="A30:D30"/>
    <mergeCell ref="E30:H30"/>
    <mergeCell ref="C20:E20"/>
    <mergeCell ref="C21:E21"/>
    <mergeCell ref="C22:E22"/>
    <mergeCell ref="C23:E23"/>
    <mergeCell ref="C24:E2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FDBA-B9DA-43B5-BA7C-76AE74EF4A82}">
  <sheetPr>
    <tabColor theme="0"/>
  </sheetPr>
  <dimension ref="A2:I29"/>
  <sheetViews>
    <sheetView workbookViewId="0">
      <selection activeCell="V184" sqref="V184"/>
    </sheetView>
  </sheetViews>
  <sheetFormatPr defaultRowHeight="15"/>
  <cols>
    <col min="1" max="1" width="6.42578125" style="386" customWidth="1"/>
    <col min="2" max="2" width="13.7109375" style="386" customWidth="1"/>
    <col min="3" max="3" width="11.5703125" style="386" customWidth="1"/>
    <col min="4" max="4" width="9.140625" style="386"/>
    <col min="5" max="5" width="7.140625" style="386" customWidth="1"/>
    <col min="6" max="6" width="13.7109375" style="386" customWidth="1"/>
    <col min="7" max="7" width="10" style="386" customWidth="1"/>
    <col min="8" max="8" width="13.5703125" style="386" customWidth="1"/>
    <col min="9" max="9" width="9.140625" style="386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8">
      <c r="A2" s="480" t="s">
        <v>273</v>
      </c>
      <c r="B2" s="480"/>
      <c r="C2" s="480"/>
      <c r="D2" s="480"/>
      <c r="E2" s="480"/>
      <c r="F2" s="480"/>
      <c r="G2" s="480"/>
      <c r="H2" s="480"/>
    </row>
    <row r="3" spans="1:8">
      <c r="A3" s="481" t="s">
        <v>274</v>
      </c>
      <c r="B3" s="481"/>
      <c r="C3" s="481"/>
      <c r="D3" s="481"/>
      <c r="E3" s="481"/>
      <c r="F3" s="481"/>
      <c r="G3" s="481"/>
      <c r="H3" s="481"/>
    </row>
    <row r="6" spans="1:8">
      <c r="A6" s="482" t="s">
        <v>275</v>
      </c>
      <c r="B6" s="482"/>
      <c r="C6" s="482"/>
      <c r="D6" s="482"/>
      <c r="E6" s="482"/>
      <c r="F6" s="482"/>
      <c r="G6" s="482"/>
      <c r="H6" s="482"/>
    </row>
    <row r="9" spans="1:8" ht="15.75" customHeight="1">
      <c r="A9" s="483" t="s">
        <v>384</v>
      </c>
      <c r="B9" s="483"/>
      <c r="C9" s="483"/>
      <c r="D9" s="483"/>
      <c r="E9" s="483"/>
      <c r="F9" s="483"/>
      <c r="G9" s="483"/>
      <c r="H9" s="483"/>
    </row>
    <row r="10" spans="1:8">
      <c r="D10" s="387"/>
    </row>
    <row r="11" spans="1:8">
      <c r="C11" s="482" t="s">
        <v>277</v>
      </c>
      <c r="D11" s="482"/>
      <c r="E11" s="482"/>
      <c r="F11" s="482"/>
    </row>
    <row r="12" spans="1:8">
      <c r="B12" s="484"/>
      <c r="C12" s="484"/>
      <c r="D12" s="484"/>
      <c r="E12" s="484"/>
      <c r="F12" s="484"/>
      <c r="G12" s="484"/>
    </row>
    <row r="14" spans="1:8" ht="15" customHeight="1">
      <c r="A14" s="485" t="s">
        <v>278</v>
      </c>
      <c r="B14" s="485"/>
      <c r="C14" s="388" t="s">
        <v>472</v>
      </c>
      <c r="D14" s="389"/>
      <c r="E14" s="389"/>
      <c r="F14" s="389"/>
      <c r="G14" s="389"/>
      <c r="H14" s="389"/>
    </row>
    <row r="15" spans="1:8">
      <c r="A15" s="486" t="s">
        <v>385</v>
      </c>
      <c r="B15" s="486"/>
      <c r="C15" s="486"/>
      <c r="D15" s="486"/>
      <c r="E15" s="486"/>
      <c r="F15" s="486"/>
      <c r="G15" s="486"/>
      <c r="H15" s="486"/>
    </row>
    <row r="16" spans="1:8" ht="28.5" customHeight="1">
      <c r="A16" s="397" t="s">
        <v>280</v>
      </c>
      <c r="B16" s="397" t="s">
        <v>281</v>
      </c>
      <c r="C16" s="487" t="s">
        <v>282</v>
      </c>
      <c r="D16" s="488"/>
      <c r="E16" s="489"/>
      <c r="F16" s="397" t="s">
        <v>283</v>
      </c>
      <c r="G16" s="398" t="s">
        <v>284</v>
      </c>
      <c r="H16" s="398" t="s">
        <v>285</v>
      </c>
    </row>
    <row r="17" spans="1:8">
      <c r="A17" s="390">
        <v>1</v>
      </c>
      <c r="B17" s="391" t="s">
        <v>23</v>
      </c>
      <c r="C17" s="479" t="s">
        <v>286</v>
      </c>
      <c r="D17" s="479"/>
      <c r="E17" s="479"/>
      <c r="F17" s="68" t="s">
        <v>288</v>
      </c>
      <c r="G17" s="392">
        <v>7</v>
      </c>
      <c r="H17" s="393">
        <v>1389.88</v>
      </c>
    </row>
    <row r="18" spans="1:8">
      <c r="A18" s="390">
        <v>2</v>
      </c>
      <c r="B18" s="391" t="s">
        <v>23</v>
      </c>
      <c r="C18" s="479" t="s">
        <v>386</v>
      </c>
      <c r="D18" s="479"/>
      <c r="E18" s="479"/>
      <c r="F18" s="68" t="s">
        <v>288</v>
      </c>
      <c r="G18" s="392">
        <v>7</v>
      </c>
      <c r="H18" s="393">
        <v>22552.95</v>
      </c>
    </row>
    <row r="19" spans="1:8">
      <c r="A19" s="390">
        <v>3</v>
      </c>
      <c r="B19" s="391" t="s">
        <v>23</v>
      </c>
      <c r="C19" s="479" t="s">
        <v>387</v>
      </c>
      <c r="D19" s="479"/>
      <c r="E19" s="479"/>
      <c r="F19" s="68" t="s">
        <v>288</v>
      </c>
      <c r="G19" s="392">
        <v>7</v>
      </c>
      <c r="H19" s="393">
        <v>36909.199999999997</v>
      </c>
    </row>
    <row r="20" spans="1:8">
      <c r="A20" s="390">
        <v>4</v>
      </c>
      <c r="B20" s="391" t="s">
        <v>23</v>
      </c>
      <c r="C20" s="479" t="s">
        <v>388</v>
      </c>
      <c r="D20" s="479"/>
      <c r="E20" s="479"/>
      <c r="F20" s="68" t="s">
        <v>288</v>
      </c>
      <c r="G20" s="392">
        <v>7</v>
      </c>
      <c r="H20" s="393">
        <v>528.57000000000005</v>
      </c>
    </row>
    <row r="21" spans="1:8">
      <c r="A21" s="390"/>
      <c r="B21" s="391"/>
      <c r="C21" s="492" t="s">
        <v>255</v>
      </c>
      <c r="D21" s="492"/>
      <c r="E21" s="492"/>
      <c r="F21" s="394" t="s">
        <v>288</v>
      </c>
      <c r="G21" s="395">
        <v>7</v>
      </c>
      <c r="H21" s="396">
        <f>0+H17+H18+H19</f>
        <v>60852.03</v>
      </c>
    </row>
    <row r="22" spans="1:8">
      <c r="C22" s="493"/>
      <c r="D22" s="493"/>
      <c r="E22" s="493"/>
    </row>
    <row r="24" spans="1:8">
      <c r="A24" s="485" t="s">
        <v>456</v>
      </c>
      <c r="B24" s="485"/>
      <c r="C24" s="485"/>
      <c r="D24" s="485"/>
      <c r="E24" s="491" t="s">
        <v>457</v>
      </c>
      <c r="F24" s="491"/>
      <c r="G24" s="491"/>
      <c r="H24" s="491"/>
    </row>
    <row r="25" spans="1:8">
      <c r="E25" s="490" t="s">
        <v>291</v>
      </c>
      <c r="F25" s="490"/>
      <c r="G25" s="490"/>
      <c r="H25" s="490"/>
    </row>
    <row r="28" spans="1:8" ht="27" customHeight="1">
      <c r="A28" s="485" t="s">
        <v>467</v>
      </c>
      <c r="B28" s="485"/>
      <c r="C28" s="485"/>
      <c r="D28" s="485"/>
      <c r="E28" s="491" t="s">
        <v>272</v>
      </c>
      <c r="F28" s="491"/>
      <c r="G28" s="491"/>
      <c r="H28" s="491"/>
    </row>
    <row r="29" spans="1:8">
      <c r="E29" s="490" t="s">
        <v>291</v>
      </c>
      <c r="F29" s="490"/>
      <c r="G29" s="490"/>
      <c r="H29" s="490"/>
    </row>
  </sheetData>
  <mergeCells count="21">
    <mergeCell ref="E29:H29"/>
    <mergeCell ref="A28:D28"/>
    <mergeCell ref="E28:H28"/>
    <mergeCell ref="C20:E20"/>
    <mergeCell ref="C21:E21"/>
    <mergeCell ref="C22:E22"/>
    <mergeCell ref="E25:H25"/>
    <mergeCell ref="A24:D24"/>
    <mergeCell ref="E24:H24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221A-6E4B-4E6B-B0EA-3589A7372FEE}">
  <sheetPr>
    <tabColor theme="0"/>
    <pageSetUpPr fitToPage="1"/>
  </sheetPr>
  <dimension ref="A1:M61"/>
  <sheetViews>
    <sheetView zoomScaleNormal="100" workbookViewId="0">
      <selection activeCell="G12" sqref="G12:H12"/>
    </sheetView>
  </sheetViews>
  <sheetFormatPr defaultRowHeight="15"/>
  <cols>
    <col min="1" max="1" width="10.5703125" customWidth="1"/>
    <col min="2" max="2" width="32.5703125" customWidth="1"/>
    <col min="3" max="3" width="8.28515625" customWidth="1"/>
    <col min="4" max="7" width="9.42578125" customWidth="1"/>
    <col min="8" max="8" width="11.28515625" customWidth="1"/>
    <col min="10" max="10" width="7.5703125" customWidth="1"/>
    <col min="12" max="12" width="7.42578125" customWidth="1"/>
    <col min="13" max="13" width="18.28515625" customWidth="1"/>
  </cols>
  <sheetData>
    <row r="1" spans="1:13" ht="14.25" customHeight="1">
      <c r="E1" s="499" t="s">
        <v>293</v>
      </c>
      <c r="F1" s="499"/>
      <c r="G1" s="499"/>
      <c r="H1" s="499"/>
    </row>
    <row r="2" spans="1:13" ht="13.5" customHeight="1">
      <c r="A2" s="74"/>
      <c r="E2" s="499" t="s">
        <v>294</v>
      </c>
      <c r="F2" s="499"/>
      <c r="G2" s="499"/>
      <c r="H2" s="499"/>
    </row>
    <row r="3" spans="1:13" ht="14.25" customHeight="1">
      <c r="E3" s="499" t="s">
        <v>295</v>
      </c>
      <c r="F3" s="499"/>
      <c r="G3" s="499"/>
      <c r="H3" s="499"/>
    </row>
    <row r="4" spans="1:13" ht="14.25" customHeight="1">
      <c r="E4" s="499" t="s">
        <v>296</v>
      </c>
      <c r="F4" s="499"/>
      <c r="G4" s="499"/>
      <c r="H4" s="499"/>
    </row>
    <row r="5" spans="1:13" ht="14.25" customHeight="1">
      <c r="E5" s="499" t="s">
        <v>297</v>
      </c>
      <c r="F5" s="499"/>
      <c r="G5" s="499"/>
      <c r="H5" s="499"/>
      <c r="I5" s="74"/>
    </row>
    <row r="6" spans="1:13" ht="16.5" customHeight="1">
      <c r="A6" s="498" t="s">
        <v>298</v>
      </c>
      <c r="B6" s="498"/>
      <c r="C6" s="498"/>
      <c r="D6" s="498"/>
      <c r="E6" s="75"/>
      <c r="F6" s="75"/>
    </row>
    <row r="7" spans="1:13" ht="12" customHeight="1">
      <c r="A7" s="494" t="s">
        <v>274</v>
      </c>
      <c r="B7" s="494"/>
      <c r="C7" s="494"/>
      <c r="D7" s="494"/>
      <c r="E7" s="76"/>
      <c r="F7" s="76"/>
      <c r="G7" s="76"/>
      <c r="H7" s="76"/>
    </row>
    <row r="8" spans="1:13" ht="9.75" customHeight="1">
      <c r="I8" s="77"/>
      <c r="J8" s="77"/>
      <c r="K8" s="77"/>
      <c r="L8" s="77"/>
    </row>
    <row r="9" spans="1:13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</row>
    <row r="10" spans="1:13" ht="9.75" customHeight="1">
      <c r="B10" s="74"/>
      <c r="C10" s="74"/>
      <c r="D10" s="74"/>
      <c r="E10" s="74"/>
      <c r="F10" s="74"/>
      <c r="G10" s="74"/>
      <c r="H10" s="74"/>
    </row>
    <row r="11" spans="1:13" ht="13.5" customHeight="1">
      <c r="A11" s="495" t="s">
        <v>483</v>
      </c>
      <c r="B11" s="495"/>
      <c r="C11" s="495"/>
      <c r="D11" s="495"/>
      <c r="E11" s="495"/>
      <c r="F11" s="495"/>
      <c r="G11" s="495"/>
      <c r="H11" s="78"/>
    </row>
    <row r="12" spans="1:13" ht="11.25" customHeight="1">
      <c r="B12" s="79"/>
      <c r="C12" s="76"/>
      <c r="G12" s="496" t="s">
        <v>475</v>
      </c>
      <c r="H12" s="496"/>
    </row>
    <row r="13" spans="1:13" ht="13.5" customHeight="1">
      <c r="C13" s="497"/>
      <c r="D13" s="497"/>
      <c r="E13" s="497"/>
      <c r="F13" s="74"/>
      <c r="G13" s="80"/>
      <c r="H13" s="354" t="s">
        <v>299</v>
      </c>
      <c r="I13" s="74"/>
      <c r="J13" s="74"/>
      <c r="M13" s="81"/>
    </row>
    <row r="14" spans="1:13">
      <c r="A14" s="501" t="s">
        <v>30</v>
      </c>
      <c r="B14" s="504" t="s">
        <v>31</v>
      </c>
      <c r="C14" s="507" t="s">
        <v>300</v>
      </c>
      <c r="D14" s="510"/>
      <c r="E14" s="511"/>
      <c r="F14" s="511"/>
      <c r="G14" s="511"/>
      <c r="H14" s="511"/>
      <c r="I14" s="74"/>
      <c r="J14" s="74"/>
      <c r="K14" s="74"/>
      <c r="M14" s="81"/>
    </row>
    <row r="15" spans="1:13">
      <c r="A15" s="502"/>
      <c r="B15" s="505"/>
      <c r="C15" s="508"/>
      <c r="D15" s="512" t="s">
        <v>301</v>
      </c>
      <c r="E15" s="513" t="s">
        <v>302</v>
      </c>
      <c r="F15" s="513" t="s">
        <v>303</v>
      </c>
      <c r="G15" s="513" t="s">
        <v>304</v>
      </c>
      <c r="H15" s="513" t="s">
        <v>305</v>
      </c>
      <c r="I15" s="74"/>
      <c r="K15" s="74"/>
      <c r="M15" s="81"/>
    </row>
    <row r="16" spans="1:13">
      <c r="A16" s="502"/>
      <c r="B16" s="505"/>
      <c r="C16" s="508"/>
      <c r="D16" s="512"/>
      <c r="E16" s="513"/>
      <c r="F16" s="513"/>
      <c r="G16" s="513"/>
      <c r="H16" s="514"/>
      <c r="I16" s="74"/>
      <c r="J16" s="74"/>
      <c r="M16" s="81"/>
    </row>
    <row r="17" spans="1:13" ht="47.25" customHeight="1">
      <c r="A17" s="502"/>
      <c r="B17" s="505"/>
      <c r="C17" s="508"/>
      <c r="D17" s="512"/>
      <c r="E17" s="513"/>
      <c r="F17" s="513"/>
      <c r="G17" s="513"/>
      <c r="H17" s="514"/>
    </row>
    <row r="18" spans="1:13" ht="12.75" customHeight="1">
      <c r="A18" s="503"/>
      <c r="B18" s="506"/>
      <c r="C18" s="509"/>
      <c r="D18" s="82" t="s">
        <v>23</v>
      </c>
      <c r="E18" s="83" t="s">
        <v>233</v>
      </c>
      <c r="F18" s="83" t="s">
        <v>306</v>
      </c>
      <c r="G18" s="83" t="s">
        <v>235</v>
      </c>
      <c r="H18" s="84" t="s">
        <v>307</v>
      </c>
    </row>
    <row r="19" spans="1:13" ht="16.5" customHeight="1">
      <c r="A19" s="85" t="s">
        <v>308</v>
      </c>
      <c r="B19" s="85" t="s">
        <v>43</v>
      </c>
      <c r="C19" s="86">
        <f t="shared" ref="C19:C34" si="0">(D19+E19+F19+G19+H19)</f>
        <v>0</v>
      </c>
      <c r="D19" s="87"/>
      <c r="E19" s="88"/>
      <c r="F19" s="89"/>
      <c r="G19" s="89"/>
      <c r="H19" s="89"/>
    </row>
    <row r="20" spans="1:13">
      <c r="A20" s="85"/>
      <c r="B20" s="85" t="s">
        <v>309</v>
      </c>
      <c r="C20" s="90">
        <f t="shared" si="0"/>
        <v>0</v>
      </c>
      <c r="D20" s="85"/>
      <c r="E20" s="89"/>
      <c r="F20" s="89"/>
      <c r="G20" s="89"/>
      <c r="H20" s="89"/>
      <c r="I20" s="91"/>
      <c r="J20" s="91"/>
      <c r="K20" s="91"/>
      <c r="L20" s="91"/>
      <c r="M20" s="92"/>
    </row>
    <row r="21" spans="1:13">
      <c r="A21" s="85"/>
      <c r="B21" s="85" t="s">
        <v>310</v>
      </c>
      <c r="C21" s="90">
        <f t="shared" si="0"/>
        <v>0</v>
      </c>
      <c r="D21" s="88"/>
      <c r="E21" s="88"/>
      <c r="F21" s="88"/>
      <c r="G21" s="88"/>
      <c r="H21" s="88"/>
      <c r="I21" s="91"/>
      <c r="J21" s="91"/>
      <c r="K21" s="91"/>
      <c r="L21" s="91"/>
      <c r="M21" s="92"/>
    </row>
    <row r="22" spans="1:13">
      <c r="A22" s="85" t="s">
        <v>311</v>
      </c>
      <c r="B22" s="85" t="s">
        <v>312</v>
      </c>
      <c r="C22" s="90">
        <f t="shared" si="0"/>
        <v>0</v>
      </c>
      <c r="D22" s="87"/>
      <c r="E22" s="89"/>
      <c r="F22" s="89"/>
      <c r="G22" s="89"/>
      <c r="H22" s="89"/>
      <c r="M22" s="93"/>
    </row>
    <row r="23" spans="1:13">
      <c r="A23" s="85" t="s">
        <v>313</v>
      </c>
      <c r="B23" s="85" t="s">
        <v>314</v>
      </c>
      <c r="C23" s="90">
        <f t="shared" si="0"/>
        <v>0</v>
      </c>
      <c r="D23" s="87"/>
      <c r="E23" s="89"/>
      <c r="F23" s="89"/>
      <c r="G23" s="94">
        <v>0</v>
      </c>
      <c r="H23" s="89">
        <v>0</v>
      </c>
      <c r="M23" s="93"/>
    </row>
    <row r="24" spans="1:13" hidden="1">
      <c r="A24" s="85" t="s">
        <v>315</v>
      </c>
      <c r="B24" s="95" t="s">
        <v>48</v>
      </c>
      <c r="C24" s="90">
        <f t="shared" si="0"/>
        <v>0</v>
      </c>
      <c r="D24" s="85"/>
      <c r="E24" s="89"/>
      <c r="F24" s="89"/>
      <c r="G24" s="89"/>
      <c r="H24" s="89"/>
      <c r="M24" s="93"/>
    </row>
    <row r="25" spans="1:13" hidden="1">
      <c r="A25" s="85" t="s">
        <v>316</v>
      </c>
      <c r="B25" s="95" t="s">
        <v>317</v>
      </c>
      <c r="C25" s="90">
        <f t="shared" si="0"/>
        <v>0</v>
      </c>
      <c r="D25" s="85"/>
      <c r="E25" s="89"/>
      <c r="F25" s="89"/>
      <c r="G25" s="89"/>
      <c r="H25" s="89"/>
      <c r="M25" s="93"/>
    </row>
    <row r="26" spans="1:13" ht="14.25" customHeight="1">
      <c r="A26" s="85" t="s">
        <v>318</v>
      </c>
      <c r="B26" s="96" t="s">
        <v>319</v>
      </c>
      <c r="C26" s="90">
        <f t="shared" si="0"/>
        <v>277.04000000000002</v>
      </c>
      <c r="D26" s="87">
        <v>277.04000000000002</v>
      </c>
      <c r="E26" s="97"/>
      <c r="F26" s="97"/>
      <c r="G26" s="97"/>
      <c r="H26" s="97"/>
    </row>
    <row r="27" spans="1:13">
      <c r="A27" s="85" t="s">
        <v>320</v>
      </c>
      <c r="B27" s="96" t="s">
        <v>321</v>
      </c>
      <c r="C27" s="90">
        <f t="shared" si="0"/>
        <v>0</v>
      </c>
      <c r="D27" s="85"/>
      <c r="E27" s="89"/>
      <c r="F27" s="89"/>
      <c r="G27" s="89"/>
      <c r="H27" s="89"/>
    </row>
    <row r="28" spans="1:13" ht="15" hidden="1" customHeight="1">
      <c r="A28" s="85" t="s">
        <v>322</v>
      </c>
      <c r="B28" s="95" t="s">
        <v>323</v>
      </c>
      <c r="C28" s="90">
        <f t="shared" si="0"/>
        <v>0</v>
      </c>
      <c r="D28" s="85"/>
      <c r="E28" s="89"/>
      <c r="F28" s="89"/>
      <c r="G28" s="89"/>
      <c r="H28" s="89"/>
    </row>
    <row r="29" spans="1:13">
      <c r="A29" s="85" t="s">
        <v>324</v>
      </c>
      <c r="B29" s="96" t="s">
        <v>53</v>
      </c>
      <c r="C29" s="90">
        <f t="shared" si="0"/>
        <v>0</v>
      </c>
      <c r="D29" s="87"/>
      <c r="E29" s="89"/>
      <c r="F29" s="89"/>
      <c r="G29" s="89"/>
      <c r="H29" s="89"/>
    </row>
    <row r="30" spans="1:13" ht="24" hidden="1">
      <c r="A30" s="85" t="s">
        <v>325</v>
      </c>
      <c r="B30" s="95" t="s">
        <v>54</v>
      </c>
      <c r="C30" s="90">
        <f t="shared" si="0"/>
        <v>0</v>
      </c>
      <c r="D30" s="85"/>
      <c r="E30" s="89"/>
      <c r="F30" s="89"/>
      <c r="G30" s="89"/>
      <c r="H30" s="89"/>
    </row>
    <row r="31" spans="1:13" ht="24.75">
      <c r="A31" s="85" t="s">
        <v>326</v>
      </c>
      <c r="B31" s="98" t="s">
        <v>327</v>
      </c>
      <c r="C31" s="90">
        <f t="shared" si="0"/>
        <v>0</v>
      </c>
      <c r="D31" s="87"/>
      <c r="E31" s="89"/>
      <c r="F31" s="89"/>
      <c r="G31" s="89"/>
      <c r="H31" s="89"/>
      <c r="J31" s="99"/>
    </row>
    <row r="32" spans="1:13" ht="15" hidden="1" customHeight="1">
      <c r="A32" s="85" t="s">
        <v>328</v>
      </c>
      <c r="B32" s="96" t="s">
        <v>329</v>
      </c>
      <c r="C32" s="90">
        <f t="shared" si="0"/>
        <v>0</v>
      </c>
      <c r="D32" s="87"/>
      <c r="E32" s="89"/>
      <c r="F32" s="89"/>
      <c r="G32" s="89"/>
      <c r="H32" s="89"/>
      <c r="J32" s="76"/>
      <c r="K32" s="76"/>
      <c r="L32" s="76"/>
      <c r="M32" s="76"/>
    </row>
    <row r="33" spans="1:13" ht="15" customHeight="1">
      <c r="A33" s="85" t="s">
        <v>328</v>
      </c>
      <c r="B33" s="96" t="s">
        <v>330</v>
      </c>
      <c r="C33" s="90"/>
      <c r="D33" s="87"/>
      <c r="E33" s="89"/>
      <c r="F33" s="89"/>
      <c r="G33" s="89"/>
      <c r="H33" s="89"/>
      <c r="J33" s="76"/>
      <c r="K33" s="76"/>
      <c r="L33" s="76"/>
      <c r="M33" s="76"/>
    </row>
    <row r="34" spans="1:13">
      <c r="A34" s="85" t="s">
        <v>331</v>
      </c>
      <c r="B34" s="96" t="s">
        <v>57</v>
      </c>
      <c r="C34" s="90">
        <f t="shared" si="0"/>
        <v>0</v>
      </c>
      <c r="D34" s="85"/>
      <c r="E34" s="89"/>
      <c r="F34" s="89"/>
      <c r="G34" s="89"/>
      <c r="H34" s="89"/>
      <c r="I34" s="93"/>
      <c r="J34" s="93"/>
      <c r="K34" s="93"/>
      <c r="L34" s="93"/>
      <c r="M34" s="93"/>
    </row>
    <row r="35" spans="1:13" ht="15" customHeight="1">
      <c r="A35" s="85" t="s">
        <v>332</v>
      </c>
      <c r="B35" s="96" t="s">
        <v>59</v>
      </c>
      <c r="C35" s="90">
        <f>(D35+E35+F35+G35+H35)</f>
        <v>0</v>
      </c>
      <c r="D35" s="85"/>
      <c r="E35" s="100"/>
      <c r="F35" s="100">
        <v>0</v>
      </c>
      <c r="G35" s="100">
        <v>0</v>
      </c>
      <c r="H35" s="100">
        <v>0</v>
      </c>
      <c r="J35" s="99"/>
    </row>
    <row r="36" spans="1:13">
      <c r="A36" s="85"/>
      <c r="B36" s="85" t="s">
        <v>309</v>
      </c>
      <c r="C36" s="90"/>
      <c r="D36" s="85"/>
      <c r="E36" s="89"/>
      <c r="F36" s="89"/>
      <c r="G36" s="89"/>
      <c r="H36" s="89"/>
      <c r="J36" s="76"/>
      <c r="K36" s="76"/>
      <c r="L36" s="76"/>
      <c r="M36" s="76"/>
    </row>
    <row r="37" spans="1:13">
      <c r="A37" s="85"/>
      <c r="B37" s="96" t="s">
        <v>333</v>
      </c>
      <c r="C37" s="90">
        <f t="shared" ref="C37:C46" si="1">(D37+E37+F37+G37+H37)</f>
        <v>975.46</v>
      </c>
      <c r="D37" s="85">
        <v>975.46</v>
      </c>
      <c r="E37" s="89"/>
      <c r="F37" s="89"/>
      <c r="G37" s="89"/>
      <c r="H37" s="89"/>
    </row>
    <row r="38" spans="1:13">
      <c r="A38" s="85"/>
      <c r="B38" s="96" t="s">
        <v>334</v>
      </c>
      <c r="C38" s="90">
        <f t="shared" si="1"/>
        <v>0</v>
      </c>
      <c r="D38" s="85"/>
      <c r="E38" s="89"/>
      <c r="F38" s="89"/>
      <c r="G38" s="89"/>
      <c r="H38" s="89"/>
    </row>
    <row r="39" spans="1:13">
      <c r="A39" s="85"/>
      <c r="B39" s="96" t="s">
        <v>335</v>
      </c>
      <c r="C39" s="90">
        <f t="shared" si="1"/>
        <v>0</v>
      </c>
      <c r="D39" s="85"/>
      <c r="E39" s="89"/>
      <c r="F39" s="89"/>
      <c r="G39" s="89"/>
      <c r="H39" s="89"/>
    </row>
    <row r="40" spans="1:13">
      <c r="A40" s="85"/>
      <c r="B40" s="96" t="s">
        <v>336</v>
      </c>
      <c r="C40" s="90">
        <f t="shared" si="1"/>
        <v>0</v>
      </c>
      <c r="D40" s="85"/>
      <c r="E40" s="89"/>
      <c r="F40" s="89"/>
      <c r="G40" s="89"/>
      <c r="H40" s="89"/>
    </row>
    <row r="41" spans="1:13" ht="24.75">
      <c r="A41" s="85" t="s">
        <v>337</v>
      </c>
      <c r="B41" s="96" t="s">
        <v>60</v>
      </c>
      <c r="C41" s="90">
        <f t="shared" si="1"/>
        <v>0</v>
      </c>
      <c r="D41" s="87"/>
      <c r="E41" s="89"/>
      <c r="F41" s="89"/>
      <c r="G41" s="89"/>
      <c r="H41" s="89"/>
    </row>
    <row r="42" spans="1:13" hidden="1">
      <c r="A42" s="85" t="s">
        <v>338</v>
      </c>
      <c r="B42" s="95" t="s">
        <v>61</v>
      </c>
      <c r="C42" s="90">
        <f t="shared" si="1"/>
        <v>0</v>
      </c>
      <c r="D42" s="85"/>
      <c r="E42" s="89"/>
      <c r="F42" s="89"/>
      <c r="G42" s="89"/>
      <c r="H42" s="89"/>
    </row>
    <row r="43" spans="1:13" ht="15.75" customHeight="1">
      <c r="A43" s="85" t="s">
        <v>339</v>
      </c>
      <c r="B43" s="96" t="s">
        <v>62</v>
      </c>
      <c r="C43" s="90">
        <f t="shared" si="1"/>
        <v>137.38</v>
      </c>
      <c r="D43" s="87">
        <v>137.38</v>
      </c>
      <c r="E43" s="89"/>
      <c r="F43" s="89"/>
      <c r="G43" s="88"/>
      <c r="H43" s="89"/>
    </row>
    <row r="44" spans="1:13">
      <c r="A44" s="85" t="s">
        <v>340</v>
      </c>
      <c r="B44" s="85" t="s">
        <v>111</v>
      </c>
      <c r="C44" s="90">
        <f t="shared" si="1"/>
        <v>0</v>
      </c>
      <c r="D44" s="87"/>
      <c r="E44" s="101"/>
      <c r="F44" s="101"/>
      <c r="G44" s="101"/>
      <c r="H44" s="101"/>
    </row>
    <row r="45" spans="1:13" ht="13.5" customHeight="1">
      <c r="A45" s="85"/>
      <c r="B45" s="85"/>
      <c r="C45" s="90">
        <f t="shared" si="1"/>
        <v>0</v>
      </c>
      <c r="D45" s="85"/>
      <c r="E45" s="85"/>
      <c r="F45" s="85"/>
      <c r="G45" s="87"/>
      <c r="H45" s="85"/>
    </row>
    <row r="46" spans="1:13" ht="15" customHeight="1">
      <c r="A46" s="85"/>
      <c r="B46" s="85"/>
      <c r="C46" s="90">
        <f t="shared" si="1"/>
        <v>0</v>
      </c>
      <c r="D46" s="85"/>
      <c r="E46" s="85"/>
      <c r="F46" s="85"/>
      <c r="G46" s="87"/>
      <c r="H46" s="85"/>
    </row>
    <row r="47" spans="1:13">
      <c r="A47" s="102"/>
      <c r="B47" s="103" t="s">
        <v>341</v>
      </c>
      <c r="C47" s="385">
        <f>C19+C23+C35+C41+C43+C26+C37</f>
        <v>1389.88</v>
      </c>
      <c r="D47" s="385">
        <f>D23+D35+D43+D26+D37</f>
        <v>1389.88</v>
      </c>
      <c r="E47" s="104">
        <f>(E19+E22+E23+E44+E45+E46)</f>
        <v>0</v>
      </c>
      <c r="F47" s="104">
        <f>(F19+F22+F23+F44+F45+F46)</f>
        <v>0</v>
      </c>
      <c r="G47" s="90">
        <f>SUM(G43:G46)</f>
        <v>0</v>
      </c>
      <c r="H47" s="104">
        <f>(H19+H22+H23+H44+H45+H46)</f>
        <v>0</v>
      </c>
    </row>
    <row r="48" spans="1:13">
      <c r="A48" s="106"/>
      <c r="B48" s="106"/>
      <c r="C48" s="106"/>
      <c r="D48" s="106"/>
      <c r="E48" s="106"/>
      <c r="F48" s="106"/>
      <c r="G48" s="107"/>
      <c r="H48" s="106"/>
    </row>
    <row r="49" spans="1:8">
      <c r="A49" s="106"/>
      <c r="B49" s="106"/>
      <c r="C49" s="106"/>
      <c r="D49" s="106"/>
      <c r="E49" s="106"/>
      <c r="F49" s="106"/>
      <c r="G49" s="106"/>
      <c r="H49" s="106"/>
    </row>
    <row r="50" spans="1:8">
      <c r="A50" t="s">
        <v>456</v>
      </c>
      <c r="C50" s="500"/>
      <c r="D50" s="500"/>
      <c r="F50" s="500" t="s">
        <v>457</v>
      </c>
      <c r="G50" s="500"/>
      <c r="H50" s="500"/>
    </row>
    <row r="51" spans="1:8">
      <c r="C51" s="516" t="s">
        <v>342</v>
      </c>
      <c r="D51" s="516"/>
      <c r="E51" s="517" t="s">
        <v>343</v>
      </c>
      <c r="F51" s="517"/>
      <c r="G51" s="517"/>
      <c r="H51" s="517"/>
    </row>
    <row r="52" spans="1:8">
      <c r="C52" s="108"/>
      <c r="D52" s="108"/>
      <c r="E52" s="108"/>
      <c r="F52" s="108"/>
      <c r="G52" s="108"/>
      <c r="H52" s="108"/>
    </row>
    <row r="53" spans="1:8">
      <c r="A53" s="431" t="s">
        <v>292</v>
      </c>
      <c r="B53" s="431"/>
      <c r="C53" s="431"/>
      <c r="D53" s="431"/>
      <c r="F53" s="518" t="s">
        <v>272</v>
      </c>
      <c r="G53" s="500"/>
      <c r="H53" s="500"/>
    </row>
    <row r="54" spans="1:8">
      <c r="C54" s="516" t="s">
        <v>342</v>
      </c>
      <c r="D54" s="516"/>
      <c r="E54" s="517" t="s">
        <v>343</v>
      </c>
      <c r="F54" s="517"/>
      <c r="G54" s="517"/>
      <c r="H54" s="517"/>
    </row>
    <row r="55" spans="1:8">
      <c r="A55" s="106"/>
      <c r="B55" s="106"/>
      <c r="C55" s="106"/>
      <c r="D55" s="106"/>
      <c r="E55" s="106"/>
      <c r="F55" s="106"/>
      <c r="G55" s="106"/>
      <c r="H55" s="106"/>
    </row>
    <row r="56" spans="1:8">
      <c r="A56" s="106"/>
      <c r="B56" s="106"/>
      <c r="C56" s="106"/>
      <c r="D56" s="106"/>
      <c r="E56" s="106"/>
      <c r="F56" s="106"/>
      <c r="G56" s="106"/>
      <c r="H56" s="106"/>
    </row>
    <row r="57" spans="1:8" ht="17.25" customHeight="1">
      <c r="A57" s="106"/>
      <c r="B57" s="106"/>
      <c r="C57" s="106"/>
      <c r="D57" s="106"/>
      <c r="E57" s="106"/>
      <c r="F57" s="106"/>
      <c r="G57" s="106"/>
      <c r="H57" s="106"/>
    </row>
    <row r="58" spans="1:8" ht="6" customHeight="1">
      <c r="A58" s="106"/>
      <c r="B58" s="106"/>
      <c r="C58" s="106"/>
      <c r="D58" s="106"/>
      <c r="E58" s="106"/>
      <c r="F58" s="106"/>
      <c r="G58" s="106"/>
      <c r="H58" s="106"/>
    </row>
    <row r="59" spans="1:8">
      <c r="A59" s="106"/>
      <c r="B59" s="106"/>
      <c r="C59" s="106"/>
      <c r="D59" s="106"/>
      <c r="E59" s="106"/>
      <c r="F59" s="106"/>
      <c r="G59" s="106"/>
      <c r="H59" s="106"/>
    </row>
    <row r="60" spans="1:8">
      <c r="C60" s="519"/>
      <c r="D60" s="519"/>
      <c r="E60" s="519"/>
      <c r="F60" s="519"/>
      <c r="G60" s="519"/>
      <c r="H60" s="519"/>
    </row>
    <row r="61" spans="1:8">
      <c r="C61" s="76"/>
      <c r="D61" s="76"/>
      <c r="E61" s="76"/>
      <c r="F61" s="76"/>
      <c r="G61" s="515"/>
      <c r="H61" s="515"/>
    </row>
  </sheetData>
  <mergeCells count="30">
    <mergeCell ref="G61:H61"/>
    <mergeCell ref="C51:D51"/>
    <mergeCell ref="E51:H51"/>
    <mergeCell ref="A53:D53"/>
    <mergeCell ref="F53:H53"/>
    <mergeCell ref="C54:D54"/>
    <mergeCell ref="E54:H54"/>
    <mergeCell ref="C60:D60"/>
    <mergeCell ref="E60:H60"/>
    <mergeCell ref="C50:D50"/>
    <mergeCell ref="F50:H50"/>
    <mergeCell ref="A14:A18"/>
    <mergeCell ref="B14:B18"/>
    <mergeCell ref="C14:C18"/>
    <mergeCell ref="D14:H14"/>
    <mergeCell ref="D15:D17"/>
    <mergeCell ref="E15:E17"/>
    <mergeCell ref="F15:F17"/>
    <mergeCell ref="G15:G17"/>
    <mergeCell ref="H15:H17"/>
    <mergeCell ref="E1:H1"/>
    <mergeCell ref="E2:H2"/>
    <mergeCell ref="E3:H3"/>
    <mergeCell ref="E4:H4"/>
    <mergeCell ref="E5:H5"/>
    <mergeCell ref="A7:D7"/>
    <mergeCell ref="A11:G11"/>
    <mergeCell ref="G12:H12"/>
    <mergeCell ref="C13:E13"/>
    <mergeCell ref="A6:D6"/>
  </mergeCells>
  <pageMargins left="0.7" right="0.7" top="0.75" bottom="0.75" header="0.3" footer="0.3"/>
  <pageSetup paperSize="9" scale="87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E0D21-77AD-4F40-9686-3654D86BE950}">
  <sheetPr>
    <tabColor theme="0"/>
  </sheetPr>
  <dimension ref="A1:L98"/>
  <sheetViews>
    <sheetView topLeftCell="A2" zoomScaleNormal="100" workbookViewId="0">
      <selection activeCell="V184" sqref="V184"/>
    </sheetView>
  </sheetViews>
  <sheetFormatPr defaultRowHeight="15"/>
  <cols>
    <col min="1" max="2" width="1.85546875" style="148" customWidth="1"/>
    <col min="3" max="3" width="1.5703125" style="148" customWidth="1"/>
    <col min="4" max="4" width="2.28515625" style="148" customWidth="1"/>
    <col min="5" max="5" width="2" style="148" customWidth="1"/>
    <col min="6" max="6" width="2.42578125" style="148" customWidth="1"/>
    <col min="7" max="7" width="35.85546875" style="149" customWidth="1"/>
    <col min="8" max="8" width="3.42578125" style="111" customWidth="1"/>
    <col min="9" max="10" width="10.7109375" style="149" customWidth="1"/>
    <col min="11" max="11" width="13.28515625" style="149" customWidth="1"/>
    <col min="12" max="12" width="9.140625" style="373"/>
    <col min="257" max="258" width="1.85546875" customWidth="1"/>
    <col min="259" max="259" width="1.5703125" customWidth="1"/>
    <col min="260" max="260" width="2.28515625" customWidth="1"/>
    <col min="261" max="261" width="2" customWidth="1"/>
    <col min="262" max="262" width="2.42578125" customWidth="1"/>
    <col min="263" max="263" width="35.85546875" customWidth="1"/>
    <col min="264" max="264" width="3.42578125" customWidth="1"/>
    <col min="265" max="266" width="10.7109375" customWidth="1"/>
    <col min="267" max="267" width="13.28515625" customWidth="1"/>
    <col min="513" max="514" width="1.85546875" customWidth="1"/>
    <col min="515" max="515" width="1.5703125" customWidth="1"/>
    <col min="516" max="516" width="2.28515625" customWidth="1"/>
    <col min="517" max="517" width="2" customWidth="1"/>
    <col min="518" max="518" width="2.42578125" customWidth="1"/>
    <col min="519" max="519" width="35.85546875" customWidth="1"/>
    <col min="520" max="520" width="3.42578125" customWidth="1"/>
    <col min="521" max="522" width="10.7109375" customWidth="1"/>
    <col min="523" max="523" width="13.28515625" customWidth="1"/>
    <col min="769" max="770" width="1.85546875" customWidth="1"/>
    <col min="771" max="771" width="1.5703125" customWidth="1"/>
    <col min="772" max="772" width="2.28515625" customWidth="1"/>
    <col min="773" max="773" width="2" customWidth="1"/>
    <col min="774" max="774" width="2.42578125" customWidth="1"/>
    <col min="775" max="775" width="35.85546875" customWidth="1"/>
    <col min="776" max="776" width="3.42578125" customWidth="1"/>
    <col min="777" max="778" width="10.7109375" customWidth="1"/>
    <col min="779" max="779" width="13.28515625" customWidth="1"/>
    <col min="1025" max="1026" width="1.85546875" customWidth="1"/>
    <col min="1027" max="1027" width="1.5703125" customWidth="1"/>
    <col min="1028" max="1028" width="2.28515625" customWidth="1"/>
    <col min="1029" max="1029" width="2" customWidth="1"/>
    <col min="1030" max="1030" width="2.42578125" customWidth="1"/>
    <col min="1031" max="1031" width="35.85546875" customWidth="1"/>
    <col min="1032" max="1032" width="3.42578125" customWidth="1"/>
    <col min="1033" max="1034" width="10.7109375" customWidth="1"/>
    <col min="1035" max="1035" width="13.28515625" customWidth="1"/>
    <col min="1281" max="1282" width="1.85546875" customWidth="1"/>
    <col min="1283" max="1283" width="1.5703125" customWidth="1"/>
    <col min="1284" max="1284" width="2.28515625" customWidth="1"/>
    <col min="1285" max="1285" width="2" customWidth="1"/>
    <col min="1286" max="1286" width="2.42578125" customWidth="1"/>
    <col min="1287" max="1287" width="35.85546875" customWidth="1"/>
    <col min="1288" max="1288" width="3.42578125" customWidth="1"/>
    <col min="1289" max="1290" width="10.7109375" customWidth="1"/>
    <col min="1291" max="1291" width="13.28515625" customWidth="1"/>
    <col min="1537" max="1538" width="1.85546875" customWidth="1"/>
    <col min="1539" max="1539" width="1.5703125" customWidth="1"/>
    <col min="1540" max="1540" width="2.28515625" customWidth="1"/>
    <col min="1541" max="1541" width="2" customWidth="1"/>
    <col min="1542" max="1542" width="2.42578125" customWidth="1"/>
    <col min="1543" max="1543" width="35.85546875" customWidth="1"/>
    <col min="1544" max="1544" width="3.42578125" customWidth="1"/>
    <col min="1545" max="1546" width="10.7109375" customWidth="1"/>
    <col min="1547" max="1547" width="13.28515625" customWidth="1"/>
    <col min="1793" max="1794" width="1.85546875" customWidth="1"/>
    <col min="1795" max="1795" width="1.5703125" customWidth="1"/>
    <col min="1796" max="1796" width="2.28515625" customWidth="1"/>
    <col min="1797" max="1797" width="2" customWidth="1"/>
    <col min="1798" max="1798" width="2.42578125" customWidth="1"/>
    <col min="1799" max="1799" width="35.85546875" customWidth="1"/>
    <col min="1800" max="1800" width="3.42578125" customWidth="1"/>
    <col min="1801" max="1802" width="10.7109375" customWidth="1"/>
    <col min="1803" max="1803" width="13.28515625" customWidth="1"/>
    <col min="2049" max="2050" width="1.85546875" customWidth="1"/>
    <col min="2051" max="2051" width="1.5703125" customWidth="1"/>
    <col min="2052" max="2052" width="2.28515625" customWidth="1"/>
    <col min="2053" max="2053" width="2" customWidth="1"/>
    <col min="2054" max="2054" width="2.42578125" customWidth="1"/>
    <col min="2055" max="2055" width="35.85546875" customWidth="1"/>
    <col min="2056" max="2056" width="3.42578125" customWidth="1"/>
    <col min="2057" max="2058" width="10.7109375" customWidth="1"/>
    <col min="2059" max="2059" width="13.28515625" customWidth="1"/>
    <col min="2305" max="2306" width="1.85546875" customWidth="1"/>
    <col min="2307" max="2307" width="1.5703125" customWidth="1"/>
    <col min="2308" max="2308" width="2.28515625" customWidth="1"/>
    <col min="2309" max="2309" width="2" customWidth="1"/>
    <col min="2310" max="2310" width="2.42578125" customWidth="1"/>
    <col min="2311" max="2311" width="35.85546875" customWidth="1"/>
    <col min="2312" max="2312" width="3.42578125" customWidth="1"/>
    <col min="2313" max="2314" width="10.7109375" customWidth="1"/>
    <col min="2315" max="2315" width="13.28515625" customWidth="1"/>
    <col min="2561" max="2562" width="1.85546875" customWidth="1"/>
    <col min="2563" max="2563" width="1.5703125" customWidth="1"/>
    <col min="2564" max="2564" width="2.28515625" customWidth="1"/>
    <col min="2565" max="2565" width="2" customWidth="1"/>
    <col min="2566" max="2566" width="2.42578125" customWidth="1"/>
    <col min="2567" max="2567" width="35.85546875" customWidth="1"/>
    <col min="2568" max="2568" width="3.42578125" customWidth="1"/>
    <col min="2569" max="2570" width="10.7109375" customWidth="1"/>
    <col min="2571" max="2571" width="13.28515625" customWidth="1"/>
    <col min="2817" max="2818" width="1.85546875" customWidth="1"/>
    <col min="2819" max="2819" width="1.5703125" customWidth="1"/>
    <col min="2820" max="2820" width="2.28515625" customWidth="1"/>
    <col min="2821" max="2821" width="2" customWidth="1"/>
    <col min="2822" max="2822" width="2.42578125" customWidth="1"/>
    <col min="2823" max="2823" width="35.85546875" customWidth="1"/>
    <col min="2824" max="2824" width="3.42578125" customWidth="1"/>
    <col min="2825" max="2826" width="10.7109375" customWidth="1"/>
    <col min="2827" max="2827" width="13.28515625" customWidth="1"/>
    <col min="3073" max="3074" width="1.85546875" customWidth="1"/>
    <col min="3075" max="3075" width="1.5703125" customWidth="1"/>
    <col min="3076" max="3076" width="2.28515625" customWidth="1"/>
    <col min="3077" max="3077" width="2" customWidth="1"/>
    <col min="3078" max="3078" width="2.42578125" customWidth="1"/>
    <col min="3079" max="3079" width="35.85546875" customWidth="1"/>
    <col min="3080" max="3080" width="3.42578125" customWidth="1"/>
    <col min="3081" max="3082" width="10.7109375" customWidth="1"/>
    <col min="3083" max="3083" width="13.28515625" customWidth="1"/>
    <col min="3329" max="3330" width="1.85546875" customWidth="1"/>
    <col min="3331" max="3331" width="1.5703125" customWidth="1"/>
    <col min="3332" max="3332" width="2.28515625" customWidth="1"/>
    <col min="3333" max="3333" width="2" customWidth="1"/>
    <col min="3334" max="3334" width="2.42578125" customWidth="1"/>
    <col min="3335" max="3335" width="35.85546875" customWidth="1"/>
    <col min="3336" max="3336" width="3.42578125" customWidth="1"/>
    <col min="3337" max="3338" width="10.7109375" customWidth="1"/>
    <col min="3339" max="3339" width="13.28515625" customWidth="1"/>
    <col min="3585" max="3586" width="1.85546875" customWidth="1"/>
    <col min="3587" max="3587" width="1.5703125" customWidth="1"/>
    <col min="3588" max="3588" width="2.28515625" customWidth="1"/>
    <col min="3589" max="3589" width="2" customWidth="1"/>
    <col min="3590" max="3590" width="2.42578125" customWidth="1"/>
    <col min="3591" max="3591" width="35.85546875" customWidth="1"/>
    <col min="3592" max="3592" width="3.42578125" customWidth="1"/>
    <col min="3593" max="3594" width="10.7109375" customWidth="1"/>
    <col min="3595" max="3595" width="13.28515625" customWidth="1"/>
    <col min="3841" max="3842" width="1.85546875" customWidth="1"/>
    <col min="3843" max="3843" width="1.5703125" customWidth="1"/>
    <col min="3844" max="3844" width="2.28515625" customWidth="1"/>
    <col min="3845" max="3845" width="2" customWidth="1"/>
    <col min="3846" max="3846" width="2.42578125" customWidth="1"/>
    <col min="3847" max="3847" width="35.85546875" customWidth="1"/>
    <col min="3848" max="3848" width="3.42578125" customWidth="1"/>
    <col min="3849" max="3850" width="10.7109375" customWidth="1"/>
    <col min="3851" max="3851" width="13.28515625" customWidth="1"/>
    <col min="4097" max="4098" width="1.85546875" customWidth="1"/>
    <col min="4099" max="4099" width="1.5703125" customWidth="1"/>
    <col min="4100" max="4100" width="2.28515625" customWidth="1"/>
    <col min="4101" max="4101" width="2" customWidth="1"/>
    <col min="4102" max="4102" width="2.42578125" customWidth="1"/>
    <col min="4103" max="4103" width="35.85546875" customWidth="1"/>
    <col min="4104" max="4104" width="3.42578125" customWidth="1"/>
    <col min="4105" max="4106" width="10.7109375" customWidth="1"/>
    <col min="4107" max="4107" width="13.28515625" customWidth="1"/>
    <col min="4353" max="4354" width="1.85546875" customWidth="1"/>
    <col min="4355" max="4355" width="1.5703125" customWidth="1"/>
    <col min="4356" max="4356" width="2.28515625" customWidth="1"/>
    <col min="4357" max="4357" width="2" customWidth="1"/>
    <col min="4358" max="4358" width="2.42578125" customWidth="1"/>
    <col min="4359" max="4359" width="35.85546875" customWidth="1"/>
    <col min="4360" max="4360" width="3.42578125" customWidth="1"/>
    <col min="4361" max="4362" width="10.7109375" customWidth="1"/>
    <col min="4363" max="4363" width="13.28515625" customWidth="1"/>
    <col min="4609" max="4610" width="1.85546875" customWidth="1"/>
    <col min="4611" max="4611" width="1.5703125" customWidth="1"/>
    <col min="4612" max="4612" width="2.28515625" customWidth="1"/>
    <col min="4613" max="4613" width="2" customWidth="1"/>
    <col min="4614" max="4614" width="2.42578125" customWidth="1"/>
    <col min="4615" max="4615" width="35.85546875" customWidth="1"/>
    <col min="4616" max="4616" width="3.42578125" customWidth="1"/>
    <col min="4617" max="4618" width="10.7109375" customWidth="1"/>
    <col min="4619" max="4619" width="13.28515625" customWidth="1"/>
    <col min="4865" max="4866" width="1.85546875" customWidth="1"/>
    <col min="4867" max="4867" width="1.5703125" customWidth="1"/>
    <col min="4868" max="4868" width="2.28515625" customWidth="1"/>
    <col min="4869" max="4869" width="2" customWidth="1"/>
    <col min="4870" max="4870" width="2.42578125" customWidth="1"/>
    <col min="4871" max="4871" width="35.85546875" customWidth="1"/>
    <col min="4872" max="4872" width="3.42578125" customWidth="1"/>
    <col min="4873" max="4874" width="10.7109375" customWidth="1"/>
    <col min="4875" max="4875" width="13.28515625" customWidth="1"/>
    <col min="5121" max="5122" width="1.85546875" customWidth="1"/>
    <col min="5123" max="5123" width="1.5703125" customWidth="1"/>
    <col min="5124" max="5124" width="2.28515625" customWidth="1"/>
    <col min="5125" max="5125" width="2" customWidth="1"/>
    <col min="5126" max="5126" width="2.42578125" customWidth="1"/>
    <col min="5127" max="5127" width="35.85546875" customWidth="1"/>
    <col min="5128" max="5128" width="3.42578125" customWidth="1"/>
    <col min="5129" max="5130" width="10.7109375" customWidth="1"/>
    <col min="5131" max="5131" width="13.28515625" customWidth="1"/>
    <col min="5377" max="5378" width="1.85546875" customWidth="1"/>
    <col min="5379" max="5379" width="1.5703125" customWidth="1"/>
    <col min="5380" max="5380" width="2.28515625" customWidth="1"/>
    <col min="5381" max="5381" width="2" customWidth="1"/>
    <col min="5382" max="5382" width="2.42578125" customWidth="1"/>
    <col min="5383" max="5383" width="35.85546875" customWidth="1"/>
    <col min="5384" max="5384" width="3.42578125" customWidth="1"/>
    <col min="5385" max="5386" width="10.7109375" customWidth="1"/>
    <col min="5387" max="5387" width="13.28515625" customWidth="1"/>
    <col min="5633" max="5634" width="1.85546875" customWidth="1"/>
    <col min="5635" max="5635" width="1.5703125" customWidth="1"/>
    <col min="5636" max="5636" width="2.28515625" customWidth="1"/>
    <col min="5637" max="5637" width="2" customWidth="1"/>
    <col min="5638" max="5638" width="2.42578125" customWidth="1"/>
    <col min="5639" max="5639" width="35.85546875" customWidth="1"/>
    <col min="5640" max="5640" width="3.42578125" customWidth="1"/>
    <col min="5641" max="5642" width="10.7109375" customWidth="1"/>
    <col min="5643" max="5643" width="13.28515625" customWidth="1"/>
    <col min="5889" max="5890" width="1.85546875" customWidth="1"/>
    <col min="5891" max="5891" width="1.5703125" customWidth="1"/>
    <col min="5892" max="5892" width="2.28515625" customWidth="1"/>
    <col min="5893" max="5893" width="2" customWidth="1"/>
    <col min="5894" max="5894" width="2.42578125" customWidth="1"/>
    <col min="5895" max="5895" width="35.85546875" customWidth="1"/>
    <col min="5896" max="5896" width="3.42578125" customWidth="1"/>
    <col min="5897" max="5898" width="10.7109375" customWidth="1"/>
    <col min="5899" max="5899" width="13.28515625" customWidth="1"/>
    <col min="6145" max="6146" width="1.85546875" customWidth="1"/>
    <col min="6147" max="6147" width="1.5703125" customWidth="1"/>
    <col min="6148" max="6148" width="2.28515625" customWidth="1"/>
    <col min="6149" max="6149" width="2" customWidth="1"/>
    <col min="6150" max="6150" width="2.42578125" customWidth="1"/>
    <col min="6151" max="6151" width="35.85546875" customWidth="1"/>
    <col min="6152" max="6152" width="3.42578125" customWidth="1"/>
    <col min="6153" max="6154" width="10.7109375" customWidth="1"/>
    <col min="6155" max="6155" width="13.28515625" customWidth="1"/>
    <col min="6401" max="6402" width="1.85546875" customWidth="1"/>
    <col min="6403" max="6403" width="1.5703125" customWidth="1"/>
    <col min="6404" max="6404" width="2.28515625" customWidth="1"/>
    <col min="6405" max="6405" width="2" customWidth="1"/>
    <col min="6406" max="6406" width="2.42578125" customWidth="1"/>
    <col min="6407" max="6407" width="35.85546875" customWidth="1"/>
    <col min="6408" max="6408" width="3.42578125" customWidth="1"/>
    <col min="6409" max="6410" width="10.7109375" customWidth="1"/>
    <col min="6411" max="6411" width="13.28515625" customWidth="1"/>
    <col min="6657" max="6658" width="1.85546875" customWidth="1"/>
    <col min="6659" max="6659" width="1.5703125" customWidth="1"/>
    <col min="6660" max="6660" width="2.28515625" customWidth="1"/>
    <col min="6661" max="6661" width="2" customWidth="1"/>
    <col min="6662" max="6662" width="2.42578125" customWidth="1"/>
    <col min="6663" max="6663" width="35.85546875" customWidth="1"/>
    <col min="6664" max="6664" width="3.42578125" customWidth="1"/>
    <col min="6665" max="6666" width="10.7109375" customWidth="1"/>
    <col min="6667" max="6667" width="13.28515625" customWidth="1"/>
    <col min="6913" max="6914" width="1.85546875" customWidth="1"/>
    <col min="6915" max="6915" width="1.5703125" customWidth="1"/>
    <col min="6916" max="6916" width="2.28515625" customWidth="1"/>
    <col min="6917" max="6917" width="2" customWidth="1"/>
    <col min="6918" max="6918" width="2.42578125" customWidth="1"/>
    <col min="6919" max="6919" width="35.85546875" customWidth="1"/>
    <col min="6920" max="6920" width="3.42578125" customWidth="1"/>
    <col min="6921" max="6922" width="10.7109375" customWidth="1"/>
    <col min="6923" max="6923" width="13.28515625" customWidth="1"/>
    <col min="7169" max="7170" width="1.85546875" customWidth="1"/>
    <col min="7171" max="7171" width="1.5703125" customWidth="1"/>
    <col min="7172" max="7172" width="2.28515625" customWidth="1"/>
    <col min="7173" max="7173" width="2" customWidth="1"/>
    <col min="7174" max="7174" width="2.42578125" customWidth="1"/>
    <col min="7175" max="7175" width="35.85546875" customWidth="1"/>
    <col min="7176" max="7176" width="3.42578125" customWidth="1"/>
    <col min="7177" max="7178" width="10.7109375" customWidth="1"/>
    <col min="7179" max="7179" width="13.28515625" customWidth="1"/>
    <col min="7425" max="7426" width="1.85546875" customWidth="1"/>
    <col min="7427" max="7427" width="1.5703125" customWidth="1"/>
    <col min="7428" max="7428" width="2.28515625" customWidth="1"/>
    <col min="7429" max="7429" width="2" customWidth="1"/>
    <col min="7430" max="7430" width="2.42578125" customWidth="1"/>
    <col min="7431" max="7431" width="35.85546875" customWidth="1"/>
    <col min="7432" max="7432" width="3.42578125" customWidth="1"/>
    <col min="7433" max="7434" width="10.7109375" customWidth="1"/>
    <col min="7435" max="7435" width="13.28515625" customWidth="1"/>
    <col min="7681" max="7682" width="1.85546875" customWidth="1"/>
    <col min="7683" max="7683" width="1.5703125" customWidth="1"/>
    <col min="7684" max="7684" width="2.28515625" customWidth="1"/>
    <col min="7685" max="7685" width="2" customWidth="1"/>
    <col min="7686" max="7686" width="2.42578125" customWidth="1"/>
    <col min="7687" max="7687" width="35.85546875" customWidth="1"/>
    <col min="7688" max="7688" width="3.42578125" customWidth="1"/>
    <col min="7689" max="7690" width="10.7109375" customWidth="1"/>
    <col min="7691" max="7691" width="13.28515625" customWidth="1"/>
    <col min="7937" max="7938" width="1.85546875" customWidth="1"/>
    <col min="7939" max="7939" width="1.5703125" customWidth="1"/>
    <col min="7940" max="7940" width="2.28515625" customWidth="1"/>
    <col min="7941" max="7941" width="2" customWidth="1"/>
    <col min="7942" max="7942" width="2.42578125" customWidth="1"/>
    <col min="7943" max="7943" width="35.85546875" customWidth="1"/>
    <col min="7944" max="7944" width="3.42578125" customWidth="1"/>
    <col min="7945" max="7946" width="10.7109375" customWidth="1"/>
    <col min="7947" max="7947" width="13.28515625" customWidth="1"/>
    <col min="8193" max="8194" width="1.85546875" customWidth="1"/>
    <col min="8195" max="8195" width="1.5703125" customWidth="1"/>
    <col min="8196" max="8196" width="2.28515625" customWidth="1"/>
    <col min="8197" max="8197" width="2" customWidth="1"/>
    <col min="8198" max="8198" width="2.42578125" customWidth="1"/>
    <col min="8199" max="8199" width="35.85546875" customWidth="1"/>
    <col min="8200" max="8200" width="3.42578125" customWidth="1"/>
    <col min="8201" max="8202" width="10.7109375" customWidth="1"/>
    <col min="8203" max="8203" width="13.28515625" customWidth="1"/>
    <col min="8449" max="8450" width="1.85546875" customWidth="1"/>
    <col min="8451" max="8451" width="1.5703125" customWidth="1"/>
    <col min="8452" max="8452" width="2.28515625" customWidth="1"/>
    <col min="8453" max="8453" width="2" customWidth="1"/>
    <col min="8454" max="8454" width="2.42578125" customWidth="1"/>
    <col min="8455" max="8455" width="35.85546875" customWidth="1"/>
    <col min="8456" max="8456" width="3.42578125" customWidth="1"/>
    <col min="8457" max="8458" width="10.7109375" customWidth="1"/>
    <col min="8459" max="8459" width="13.28515625" customWidth="1"/>
    <col min="8705" max="8706" width="1.85546875" customWidth="1"/>
    <col min="8707" max="8707" width="1.5703125" customWidth="1"/>
    <col min="8708" max="8708" width="2.28515625" customWidth="1"/>
    <col min="8709" max="8709" width="2" customWidth="1"/>
    <col min="8710" max="8710" width="2.42578125" customWidth="1"/>
    <col min="8711" max="8711" width="35.85546875" customWidth="1"/>
    <col min="8712" max="8712" width="3.42578125" customWidth="1"/>
    <col min="8713" max="8714" width="10.7109375" customWidth="1"/>
    <col min="8715" max="8715" width="13.28515625" customWidth="1"/>
    <col min="8961" max="8962" width="1.85546875" customWidth="1"/>
    <col min="8963" max="8963" width="1.5703125" customWidth="1"/>
    <col min="8964" max="8964" width="2.28515625" customWidth="1"/>
    <col min="8965" max="8965" width="2" customWidth="1"/>
    <col min="8966" max="8966" width="2.42578125" customWidth="1"/>
    <col min="8967" max="8967" width="35.85546875" customWidth="1"/>
    <col min="8968" max="8968" width="3.42578125" customWidth="1"/>
    <col min="8969" max="8970" width="10.7109375" customWidth="1"/>
    <col min="8971" max="8971" width="13.28515625" customWidth="1"/>
    <col min="9217" max="9218" width="1.85546875" customWidth="1"/>
    <col min="9219" max="9219" width="1.5703125" customWidth="1"/>
    <col min="9220" max="9220" width="2.28515625" customWidth="1"/>
    <col min="9221" max="9221" width="2" customWidth="1"/>
    <col min="9222" max="9222" width="2.42578125" customWidth="1"/>
    <col min="9223" max="9223" width="35.85546875" customWidth="1"/>
    <col min="9224" max="9224" width="3.42578125" customWidth="1"/>
    <col min="9225" max="9226" width="10.7109375" customWidth="1"/>
    <col min="9227" max="9227" width="13.28515625" customWidth="1"/>
    <col min="9473" max="9474" width="1.85546875" customWidth="1"/>
    <col min="9475" max="9475" width="1.5703125" customWidth="1"/>
    <col min="9476" max="9476" width="2.28515625" customWidth="1"/>
    <col min="9477" max="9477" width="2" customWidth="1"/>
    <col min="9478" max="9478" width="2.42578125" customWidth="1"/>
    <col min="9479" max="9479" width="35.85546875" customWidth="1"/>
    <col min="9480" max="9480" width="3.42578125" customWidth="1"/>
    <col min="9481" max="9482" width="10.7109375" customWidth="1"/>
    <col min="9483" max="9483" width="13.28515625" customWidth="1"/>
    <col min="9729" max="9730" width="1.85546875" customWidth="1"/>
    <col min="9731" max="9731" width="1.5703125" customWidth="1"/>
    <col min="9732" max="9732" width="2.28515625" customWidth="1"/>
    <col min="9733" max="9733" width="2" customWidth="1"/>
    <col min="9734" max="9734" width="2.42578125" customWidth="1"/>
    <col min="9735" max="9735" width="35.85546875" customWidth="1"/>
    <col min="9736" max="9736" width="3.42578125" customWidth="1"/>
    <col min="9737" max="9738" width="10.7109375" customWidth="1"/>
    <col min="9739" max="9739" width="13.28515625" customWidth="1"/>
    <col min="9985" max="9986" width="1.85546875" customWidth="1"/>
    <col min="9987" max="9987" width="1.5703125" customWidth="1"/>
    <col min="9988" max="9988" width="2.28515625" customWidth="1"/>
    <col min="9989" max="9989" width="2" customWidth="1"/>
    <col min="9990" max="9990" width="2.42578125" customWidth="1"/>
    <col min="9991" max="9991" width="35.85546875" customWidth="1"/>
    <col min="9992" max="9992" width="3.42578125" customWidth="1"/>
    <col min="9993" max="9994" width="10.7109375" customWidth="1"/>
    <col min="9995" max="9995" width="13.28515625" customWidth="1"/>
    <col min="10241" max="10242" width="1.85546875" customWidth="1"/>
    <col min="10243" max="10243" width="1.5703125" customWidth="1"/>
    <col min="10244" max="10244" width="2.28515625" customWidth="1"/>
    <col min="10245" max="10245" width="2" customWidth="1"/>
    <col min="10246" max="10246" width="2.42578125" customWidth="1"/>
    <col min="10247" max="10247" width="35.85546875" customWidth="1"/>
    <col min="10248" max="10248" width="3.42578125" customWidth="1"/>
    <col min="10249" max="10250" width="10.7109375" customWidth="1"/>
    <col min="10251" max="10251" width="13.28515625" customWidth="1"/>
    <col min="10497" max="10498" width="1.85546875" customWidth="1"/>
    <col min="10499" max="10499" width="1.5703125" customWidth="1"/>
    <col min="10500" max="10500" width="2.28515625" customWidth="1"/>
    <col min="10501" max="10501" width="2" customWidth="1"/>
    <col min="10502" max="10502" width="2.42578125" customWidth="1"/>
    <col min="10503" max="10503" width="35.85546875" customWidth="1"/>
    <col min="10504" max="10504" width="3.42578125" customWidth="1"/>
    <col min="10505" max="10506" width="10.7109375" customWidth="1"/>
    <col min="10507" max="10507" width="13.28515625" customWidth="1"/>
    <col min="10753" max="10754" width="1.85546875" customWidth="1"/>
    <col min="10755" max="10755" width="1.5703125" customWidth="1"/>
    <col min="10756" max="10756" width="2.28515625" customWidth="1"/>
    <col min="10757" max="10757" width="2" customWidth="1"/>
    <col min="10758" max="10758" width="2.42578125" customWidth="1"/>
    <col min="10759" max="10759" width="35.85546875" customWidth="1"/>
    <col min="10760" max="10760" width="3.42578125" customWidth="1"/>
    <col min="10761" max="10762" width="10.7109375" customWidth="1"/>
    <col min="10763" max="10763" width="13.28515625" customWidth="1"/>
    <col min="11009" max="11010" width="1.85546875" customWidth="1"/>
    <col min="11011" max="11011" width="1.5703125" customWidth="1"/>
    <col min="11012" max="11012" width="2.28515625" customWidth="1"/>
    <col min="11013" max="11013" width="2" customWidth="1"/>
    <col min="11014" max="11014" width="2.42578125" customWidth="1"/>
    <col min="11015" max="11015" width="35.85546875" customWidth="1"/>
    <col min="11016" max="11016" width="3.42578125" customWidth="1"/>
    <col min="11017" max="11018" width="10.7109375" customWidth="1"/>
    <col min="11019" max="11019" width="13.28515625" customWidth="1"/>
    <col min="11265" max="11266" width="1.85546875" customWidth="1"/>
    <col min="11267" max="11267" width="1.5703125" customWidth="1"/>
    <col min="11268" max="11268" width="2.28515625" customWidth="1"/>
    <col min="11269" max="11269" width="2" customWidth="1"/>
    <col min="11270" max="11270" width="2.42578125" customWidth="1"/>
    <col min="11271" max="11271" width="35.85546875" customWidth="1"/>
    <col min="11272" max="11272" width="3.42578125" customWidth="1"/>
    <col min="11273" max="11274" width="10.7109375" customWidth="1"/>
    <col min="11275" max="11275" width="13.28515625" customWidth="1"/>
    <col min="11521" max="11522" width="1.85546875" customWidth="1"/>
    <col min="11523" max="11523" width="1.5703125" customWidth="1"/>
    <col min="11524" max="11524" width="2.28515625" customWidth="1"/>
    <col min="11525" max="11525" width="2" customWidth="1"/>
    <col min="11526" max="11526" width="2.42578125" customWidth="1"/>
    <col min="11527" max="11527" width="35.85546875" customWidth="1"/>
    <col min="11528" max="11528" width="3.42578125" customWidth="1"/>
    <col min="11529" max="11530" width="10.7109375" customWidth="1"/>
    <col min="11531" max="11531" width="13.28515625" customWidth="1"/>
    <col min="11777" max="11778" width="1.85546875" customWidth="1"/>
    <col min="11779" max="11779" width="1.5703125" customWidth="1"/>
    <col min="11780" max="11780" width="2.28515625" customWidth="1"/>
    <col min="11781" max="11781" width="2" customWidth="1"/>
    <col min="11782" max="11782" width="2.42578125" customWidth="1"/>
    <col min="11783" max="11783" width="35.85546875" customWidth="1"/>
    <col min="11784" max="11784" width="3.42578125" customWidth="1"/>
    <col min="11785" max="11786" width="10.7109375" customWidth="1"/>
    <col min="11787" max="11787" width="13.28515625" customWidth="1"/>
    <col min="12033" max="12034" width="1.85546875" customWidth="1"/>
    <col min="12035" max="12035" width="1.5703125" customWidth="1"/>
    <col min="12036" max="12036" width="2.28515625" customWidth="1"/>
    <col min="12037" max="12037" width="2" customWidth="1"/>
    <col min="12038" max="12038" width="2.42578125" customWidth="1"/>
    <col min="12039" max="12039" width="35.85546875" customWidth="1"/>
    <col min="12040" max="12040" width="3.42578125" customWidth="1"/>
    <col min="12041" max="12042" width="10.7109375" customWidth="1"/>
    <col min="12043" max="12043" width="13.28515625" customWidth="1"/>
    <col min="12289" max="12290" width="1.85546875" customWidth="1"/>
    <col min="12291" max="12291" width="1.5703125" customWidth="1"/>
    <col min="12292" max="12292" width="2.28515625" customWidth="1"/>
    <col min="12293" max="12293" width="2" customWidth="1"/>
    <col min="12294" max="12294" width="2.42578125" customWidth="1"/>
    <col min="12295" max="12295" width="35.85546875" customWidth="1"/>
    <col min="12296" max="12296" width="3.42578125" customWidth="1"/>
    <col min="12297" max="12298" width="10.7109375" customWidth="1"/>
    <col min="12299" max="12299" width="13.28515625" customWidth="1"/>
    <col min="12545" max="12546" width="1.85546875" customWidth="1"/>
    <col min="12547" max="12547" width="1.5703125" customWidth="1"/>
    <col min="12548" max="12548" width="2.28515625" customWidth="1"/>
    <col min="12549" max="12549" width="2" customWidth="1"/>
    <col min="12550" max="12550" width="2.42578125" customWidth="1"/>
    <col min="12551" max="12551" width="35.85546875" customWidth="1"/>
    <col min="12552" max="12552" width="3.42578125" customWidth="1"/>
    <col min="12553" max="12554" width="10.7109375" customWidth="1"/>
    <col min="12555" max="12555" width="13.28515625" customWidth="1"/>
    <col min="12801" max="12802" width="1.85546875" customWidth="1"/>
    <col min="12803" max="12803" width="1.5703125" customWidth="1"/>
    <col min="12804" max="12804" width="2.28515625" customWidth="1"/>
    <col min="12805" max="12805" width="2" customWidth="1"/>
    <col min="12806" max="12806" width="2.42578125" customWidth="1"/>
    <col min="12807" max="12807" width="35.85546875" customWidth="1"/>
    <col min="12808" max="12808" width="3.42578125" customWidth="1"/>
    <col min="12809" max="12810" width="10.7109375" customWidth="1"/>
    <col min="12811" max="12811" width="13.28515625" customWidth="1"/>
    <col min="13057" max="13058" width="1.85546875" customWidth="1"/>
    <col min="13059" max="13059" width="1.5703125" customWidth="1"/>
    <col min="13060" max="13060" width="2.28515625" customWidth="1"/>
    <col min="13061" max="13061" width="2" customWidth="1"/>
    <col min="13062" max="13062" width="2.42578125" customWidth="1"/>
    <col min="13063" max="13063" width="35.85546875" customWidth="1"/>
    <col min="13064" max="13064" width="3.42578125" customWidth="1"/>
    <col min="13065" max="13066" width="10.7109375" customWidth="1"/>
    <col min="13067" max="13067" width="13.28515625" customWidth="1"/>
    <col min="13313" max="13314" width="1.85546875" customWidth="1"/>
    <col min="13315" max="13315" width="1.5703125" customWidth="1"/>
    <col min="13316" max="13316" width="2.28515625" customWidth="1"/>
    <col min="13317" max="13317" width="2" customWidth="1"/>
    <col min="13318" max="13318" width="2.42578125" customWidth="1"/>
    <col min="13319" max="13319" width="35.85546875" customWidth="1"/>
    <col min="13320" max="13320" width="3.42578125" customWidth="1"/>
    <col min="13321" max="13322" width="10.7109375" customWidth="1"/>
    <col min="13323" max="13323" width="13.28515625" customWidth="1"/>
    <col min="13569" max="13570" width="1.85546875" customWidth="1"/>
    <col min="13571" max="13571" width="1.5703125" customWidth="1"/>
    <col min="13572" max="13572" width="2.28515625" customWidth="1"/>
    <col min="13573" max="13573" width="2" customWidth="1"/>
    <col min="13574" max="13574" width="2.42578125" customWidth="1"/>
    <col min="13575" max="13575" width="35.85546875" customWidth="1"/>
    <col min="13576" max="13576" width="3.42578125" customWidth="1"/>
    <col min="13577" max="13578" width="10.7109375" customWidth="1"/>
    <col min="13579" max="13579" width="13.28515625" customWidth="1"/>
    <col min="13825" max="13826" width="1.85546875" customWidth="1"/>
    <col min="13827" max="13827" width="1.5703125" customWidth="1"/>
    <col min="13828" max="13828" width="2.28515625" customWidth="1"/>
    <col min="13829" max="13829" width="2" customWidth="1"/>
    <col min="13830" max="13830" width="2.42578125" customWidth="1"/>
    <col min="13831" max="13831" width="35.85546875" customWidth="1"/>
    <col min="13832" max="13832" width="3.42578125" customWidth="1"/>
    <col min="13833" max="13834" width="10.7109375" customWidth="1"/>
    <col min="13835" max="13835" width="13.28515625" customWidth="1"/>
    <col min="14081" max="14082" width="1.85546875" customWidth="1"/>
    <col min="14083" max="14083" width="1.5703125" customWidth="1"/>
    <col min="14084" max="14084" width="2.28515625" customWidth="1"/>
    <col min="14085" max="14085" width="2" customWidth="1"/>
    <col min="14086" max="14086" width="2.42578125" customWidth="1"/>
    <col min="14087" max="14087" width="35.85546875" customWidth="1"/>
    <col min="14088" max="14088" width="3.42578125" customWidth="1"/>
    <col min="14089" max="14090" width="10.7109375" customWidth="1"/>
    <col min="14091" max="14091" width="13.28515625" customWidth="1"/>
    <col min="14337" max="14338" width="1.85546875" customWidth="1"/>
    <col min="14339" max="14339" width="1.5703125" customWidth="1"/>
    <col min="14340" max="14340" width="2.28515625" customWidth="1"/>
    <col min="14341" max="14341" width="2" customWidth="1"/>
    <col min="14342" max="14342" width="2.42578125" customWidth="1"/>
    <col min="14343" max="14343" width="35.85546875" customWidth="1"/>
    <col min="14344" max="14344" width="3.42578125" customWidth="1"/>
    <col min="14345" max="14346" width="10.7109375" customWidth="1"/>
    <col min="14347" max="14347" width="13.28515625" customWidth="1"/>
    <col min="14593" max="14594" width="1.85546875" customWidth="1"/>
    <col min="14595" max="14595" width="1.5703125" customWidth="1"/>
    <col min="14596" max="14596" width="2.28515625" customWidth="1"/>
    <col min="14597" max="14597" width="2" customWidth="1"/>
    <col min="14598" max="14598" width="2.42578125" customWidth="1"/>
    <col min="14599" max="14599" width="35.85546875" customWidth="1"/>
    <col min="14600" max="14600" width="3.42578125" customWidth="1"/>
    <col min="14601" max="14602" width="10.7109375" customWidth="1"/>
    <col min="14603" max="14603" width="13.28515625" customWidth="1"/>
    <col min="14849" max="14850" width="1.85546875" customWidth="1"/>
    <col min="14851" max="14851" width="1.5703125" customWidth="1"/>
    <col min="14852" max="14852" width="2.28515625" customWidth="1"/>
    <col min="14853" max="14853" width="2" customWidth="1"/>
    <col min="14854" max="14854" width="2.42578125" customWidth="1"/>
    <col min="14855" max="14855" width="35.85546875" customWidth="1"/>
    <col min="14856" max="14856" width="3.42578125" customWidth="1"/>
    <col min="14857" max="14858" width="10.7109375" customWidth="1"/>
    <col min="14859" max="14859" width="13.28515625" customWidth="1"/>
    <col min="15105" max="15106" width="1.85546875" customWidth="1"/>
    <col min="15107" max="15107" width="1.5703125" customWidth="1"/>
    <col min="15108" max="15108" width="2.28515625" customWidth="1"/>
    <col min="15109" max="15109" width="2" customWidth="1"/>
    <col min="15110" max="15110" width="2.42578125" customWidth="1"/>
    <col min="15111" max="15111" width="35.85546875" customWidth="1"/>
    <col min="15112" max="15112" width="3.42578125" customWidth="1"/>
    <col min="15113" max="15114" width="10.7109375" customWidth="1"/>
    <col min="15115" max="15115" width="13.28515625" customWidth="1"/>
    <col min="15361" max="15362" width="1.85546875" customWidth="1"/>
    <col min="15363" max="15363" width="1.5703125" customWidth="1"/>
    <col min="15364" max="15364" width="2.28515625" customWidth="1"/>
    <col min="15365" max="15365" width="2" customWidth="1"/>
    <col min="15366" max="15366" width="2.42578125" customWidth="1"/>
    <col min="15367" max="15367" width="35.85546875" customWidth="1"/>
    <col min="15368" max="15368" width="3.42578125" customWidth="1"/>
    <col min="15369" max="15370" width="10.7109375" customWidth="1"/>
    <col min="15371" max="15371" width="13.28515625" customWidth="1"/>
    <col min="15617" max="15618" width="1.85546875" customWidth="1"/>
    <col min="15619" max="15619" width="1.5703125" customWidth="1"/>
    <col min="15620" max="15620" width="2.28515625" customWidth="1"/>
    <col min="15621" max="15621" width="2" customWidth="1"/>
    <col min="15622" max="15622" width="2.42578125" customWidth="1"/>
    <col min="15623" max="15623" width="35.85546875" customWidth="1"/>
    <col min="15624" max="15624" width="3.42578125" customWidth="1"/>
    <col min="15625" max="15626" width="10.7109375" customWidth="1"/>
    <col min="15627" max="15627" width="13.28515625" customWidth="1"/>
    <col min="15873" max="15874" width="1.85546875" customWidth="1"/>
    <col min="15875" max="15875" width="1.5703125" customWidth="1"/>
    <col min="15876" max="15876" width="2.28515625" customWidth="1"/>
    <col min="15877" max="15877" width="2" customWidth="1"/>
    <col min="15878" max="15878" width="2.42578125" customWidth="1"/>
    <col min="15879" max="15879" width="35.85546875" customWidth="1"/>
    <col min="15880" max="15880" width="3.42578125" customWidth="1"/>
    <col min="15881" max="15882" width="10.7109375" customWidth="1"/>
    <col min="15883" max="15883" width="13.28515625" customWidth="1"/>
    <col min="16129" max="16130" width="1.85546875" customWidth="1"/>
    <col min="16131" max="16131" width="1.5703125" customWidth="1"/>
    <col min="16132" max="16132" width="2.28515625" customWidth="1"/>
    <col min="16133" max="16133" width="2" customWidth="1"/>
    <col min="16134" max="16134" width="2.42578125" customWidth="1"/>
    <col min="16135" max="16135" width="35.85546875" customWidth="1"/>
    <col min="16136" max="16136" width="3.42578125" customWidth="1"/>
    <col min="16137" max="16138" width="10.7109375" customWidth="1"/>
    <col min="16139" max="16139" width="13.28515625" customWidth="1"/>
  </cols>
  <sheetData>
    <row r="1" spans="1:11">
      <c r="A1" s="380"/>
      <c r="B1" s="380"/>
      <c r="C1" s="380"/>
      <c r="D1" s="380"/>
      <c r="E1" s="380"/>
      <c r="F1" s="380"/>
      <c r="G1" s="380"/>
      <c r="H1" s="109" t="s">
        <v>344</v>
      </c>
      <c r="I1" s="374"/>
      <c r="J1" s="373"/>
      <c r="K1" s="380"/>
    </row>
    <row r="2" spans="1:11">
      <c r="A2" s="380"/>
      <c r="B2" s="380"/>
      <c r="C2" s="380"/>
      <c r="D2" s="380"/>
      <c r="E2" s="380"/>
      <c r="F2" s="380"/>
      <c r="G2" s="380"/>
      <c r="H2" s="109" t="s">
        <v>345</v>
      </c>
      <c r="I2" s="374"/>
      <c r="J2" s="373"/>
      <c r="K2" s="380"/>
    </row>
    <row r="3" spans="1:11" ht="15.75" customHeight="1">
      <c r="A3" s="380"/>
      <c r="B3" s="380"/>
      <c r="C3" s="380"/>
      <c r="D3" s="380"/>
      <c r="E3" s="380"/>
      <c r="F3" s="380"/>
      <c r="G3" s="380"/>
      <c r="H3" s="109" t="s">
        <v>346</v>
      </c>
      <c r="I3" s="374"/>
      <c r="J3" s="110"/>
      <c r="K3" s="380"/>
    </row>
    <row r="4" spans="1:11" ht="6.75" customHeight="1">
      <c r="A4" s="380"/>
      <c r="B4" s="380"/>
      <c r="C4" s="380"/>
      <c r="D4" s="380"/>
      <c r="E4" s="380"/>
      <c r="F4" s="380"/>
      <c r="G4" s="380"/>
      <c r="I4" s="373"/>
      <c r="J4" s="110"/>
      <c r="K4" s="380"/>
    </row>
    <row r="5" spans="1:11">
      <c r="A5" s="521" t="s">
        <v>347</v>
      </c>
      <c r="B5" s="521"/>
      <c r="C5" s="521"/>
      <c r="D5" s="521"/>
      <c r="E5" s="521"/>
      <c r="F5" s="521"/>
      <c r="G5" s="521"/>
      <c r="H5" s="521"/>
      <c r="I5" s="521"/>
      <c r="J5" s="521"/>
      <c r="K5" s="521"/>
    </row>
    <row r="6" spans="1:11" ht="30" customHeight="1">
      <c r="A6" s="464" t="s">
        <v>5</v>
      </c>
      <c r="B6" s="464"/>
      <c r="C6" s="464"/>
      <c r="D6" s="464"/>
      <c r="E6" s="464"/>
      <c r="F6" s="464"/>
      <c r="G6" s="464"/>
      <c r="H6" s="464"/>
      <c r="I6" s="464"/>
      <c r="J6" s="464"/>
      <c r="K6" s="464"/>
    </row>
    <row r="7" spans="1:11">
      <c r="A7" s="464" t="s">
        <v>6</v>
      </c>
      <c r="B7" s="464"/>
      <c r="C7" s="464"/>
      <c r="D7" s="464"/>
      <c r="E7" s="464"/>
      <c r="F7" s="464"/>
      <c r="G7" s="464"/>
      <c r="H7" s="464"/>
      <c r="I7" s="464"/>
      <c r="J7" s="464"/>
      <c r="K7" s="464"/>
    </row>
    <row r="8" spans="1:11" ht="7.5" customHeight="1">
      <c r="A8" s="376"/>
      <c r="B8" s="376"/>
      <c r="C8" s="376"/>
      <c r="D8" s="376"/>
      <c r="E8" s="376"/>
      <c r="F8" s="372"/>
      <c r="G8" s="522"/>
      <c r="H8" s="522"/>
      <c r="I8" s="464"/>
      <c r="J8" s="464"/>
      <c r="K8" s="464"/>
    </row>
    <row r="9" spans="1:11" ht="15" customHeight="1">
      <c r="A9" s="523" t="s">
        <v>348</v>
      </c>
      <c r="B9" s="524"/>
      <c r="C9" s="524"/>
      <c r="D9" s="524"/>
      <c r="E9" s="524"/>
      <c r="F9" s="524"/>
      <c r="G9" s="524"/>
      <c r="H9" s="524"/>
      <c r="I9" s="524"/>
      <c r="J9" s="524"/>
      <c r="K9" s="524"/>
    </row>
    <row r="10" spans="1:11" ht="7.5" customHeight="1">
      <c r="A10" s="377"/>
      <c r="B10" s="378"/>
      <c r="C10" s="378"/>
      <c r="D10" s="378"/>
      <c r="E10" s="378"/>
      <c r="F10" s="378"/>
      <c r="G10" s="378"/>
      <c r="H10" s="378"/>
      <c r="I10" s="378"/>
      <c r="J10" s="378"/>
      <c r="K10" s="378"/>
    </row>
    <row r="11" spans="1:11">
      <c r="A11" s="520" t="s">
        <v>481</v>
      </c>
      <c r="B11" s="464"/>
      <c r="C11" s="464"/>
      <c r="D11" s="464"/>
      <c r="E11" s="464"/>
      <c r="F11" s="464"/>
      <c r="G11" s="464"/>
      <c r="H11" s="464"/>
      <c r="I11" s="464"/>
      <c r="J11" s="464"/>
      <c r="K11" s="464"/>
    </row>
    <row r="12" spans="1:11">
      <c r="A12" s="464" t="s">
        <v>464</v>
      </c>
      <c r="B12" s="464"/>
      <c r="C12" s="464"/>
      <c r="D12" s="464"/>
      <c r="E12" s="464"/>
      <c r="F12" s="464"/>
      <c r="G12" s="464"/>
      <c r="H12" s="464"/>
      <c r="I12" s="464"/>
      <c r="J12" s="464"/>
      <c r="K12" s="464"/>
    </row>
    <row r="13" spans="1:11">
      <c r="A13" s="464" t="s">
        <v>8</v>
      </c>
      <c r="B13" s="464"/>
      <c r="C13" s="464"/>
      <c r="D13" s="464"/>
      <c r="E13" s="464"/>
      <c r="F13" s="464"/>
      <c r="G13" s="464"/>
      <c r="H13" s="464"/>
      <c r="I13" s="464"/>
      <c r="J13" s="464"/>
      <c r="K13" s="464"/>
    </row>
    <row r="14" spans="1:11" ht="11.25" customHeight="1">
      <c r="A14" s="377"/>
      <c r="B14" s="378"/>
      <c r="C14" s="378"/>
      <c r="D14" s="378"/>
      <c r="E14" s="378"/>
      <c r="F14" s="378"/>
      <c r="G14" s="372"/>
      <c r="H14" s="372"/>
      <c r="I14" s="372"/>
      <c r="J14" s="372"/>
      <c r="K14" s="372"/>
    </row>
    <row r="15" spans="1:11">
      <c r="A15" s="520" t="s">
        <v>9</v>
      </c>
      <c r="B15" s="464"/>
      <c r="C15" s="464"/>
      <c r="D15" s="464"/>
      <c r="E15" s="464"/>
      <c r="F15" s="464"/>
      <c r="G15" s="464"/>
      <c r="H15" s="464"/>
      <c r="I15" s="464"/>
      <c r="J15" s="464"/>
      <c r="K15" s="464"/>
    </row>
    <row r="16" spans="1:11" ht="15" customHeight="1">
      <c r="A16" s="464" t="s">
        <v>482</v>
      </c>
      <c r="B16" s="464"/>
      <c r="C16" s="464"/>
      <c r="D16" s="464"/>
      <c r="E16" s="464"/>
      <c r="F16" s="464"/>
      <c r="G16" s="464"/>
      <c r="H16" s="464"/>
      <c r="I16" s="464"/>
      <c r="J16" s="464"/>
      <c r="K16" s="464"/>
    </row>
    <row r="17" spans="1:11">
      <c r="A17" s="375"/>
      <c r="B17" s="372"/>
      <c r="C17" s="372"/>
      <c r="D17" s="372"/>
      <c r="E17" s="372"/>
      <c r="F17" s="372"/>
      <c r="G17" s="372" t="s">
        <v>349</v>
      </c>
      <c r="H17" s="372"/>
      <c r="I17" s="380"/>
      <c r="J17" s="380"/>
      <c r="K17" s="112"/>
    </row>
    <row r="18" spans="1:11" ht="9" customHeight="1">
      <c r="A18" s="464"/>
      <c r="B18" s="464"/>
      <c r="C18" s="464"/>
      <c r="D18" s="464"/>
      <c r="E18" s="464"/>
      <c r="F18" s="464"/>
      <c r="G18" s="464"/>
      <c r="H18" s="464"/>
      <c r="I18" s="464"/>
      <c r="J18" s="464"/>
      <c r="K18" s="464"/>
    </row>
    <row r="19" spans="1:11">
      <c r="A19" s="375"/>
      <c r="B19" s="372"/>
      <c r="C19" s="372"/>
      <c r="D19" s="372"/>
      <c r="E19" s="372"/>
      <c r="F19" s="372"/>
      <c r="G19" s="372"/>
      <c r="H19" s="372"/>
      <c r="I19" s="113"/>
      <c r="J19" s="114"/>
      <c r="K19" s="115" t="s">
        <v>13</v>
      </c>
    </row>
    <row r="20" spans="1:11">
      <c r="A20" s="375"/>
      <c r="B20" s="372"/>
      <c r="C20" s="372"/>
      <c r="D20" s="372"/>
      <c r="E20" s="372"/>
      <c r="F20" s="372"/>
      <c r="G20" s="372"/>
      <c r="H20" s="372"/>
      <c r="I20" s="116"/>
      <c r="J20" s="116" t="s">
        <v>350</v>
      </c>
      <c r="K20" s="117"/>
    </row>
    <row r="21" spans="1:11">
      <c r="A21" s="375"/>
      <c r="B21" s="372"/>
      <c r="C21" s="372"/>
      <c r="D21" s="372"/>
      <c r="E21" s="372"/>
      <c r="F21" s="372"/>
      <c r="G21" s="372"/>
      <c r="H21" s="372"/>
      <c r="I21" s="116"/>
      <c r="J21" s="116" t="s">
        <v>15</v>
      </c>
      <c r="K21" s="117"/>
    </row>
    <row r="22" spans="1:11">
      <c r="A22" s="375"/>
      <c r="B22" s="372"/>
      <c r="C22" s="372"/>
      <c r="D22" s="372"/>
      <c r="E22" s="372"/>
      <c r="F22" s="372"/>
      <c r="G22" s="372" t="s">
        <v>461</v>
      </c>
      <c r="H22" s="372"/>
      <c r="I22" s="118"/>
      <c r="J22" s="116" t="s">
        <v>17</v>
      </c>
      <c r="K22" s="117" t="s">
        <v>18</v>
      </c>
    </row>
    <row r="23" spans="1:11" ht="8.25" customHeight="1">
      <c r="A23" s="376"/>
      <c r="B23" s="376"/>
      <c r="C23" s="376"/>
      <c r="D23" s="376"/>
      <c r="E23" s="376"/>
      <c r="F23" s="376"/>
      <c r="G23" s="372"/>
      <c r="H23" s="372"/>
      <c r="I23" s="119"/>
      <c r="J23" s="119"/>
      <c r="K23" s="120"/>
    </row>
    <row r="24" spans="1:11">
      <c r="A24" s="376"/>
      <c r="B24" s="376"/>
      <c r="C24" s="376"/>
      <c r="D24" s="376"/>
      <c r="E24" s="376"/>
      <c r="F24" s="376"/>
      <c r="G24" s="121"/>
      <c r="H24" s="372"/>
      <c r="I24" s="119"/>
      <c r="J24" s="119"/>
      <c r="K24" s="118" t="s">
        <v>351</v>
      </c>
    </row>
    <row r="25" spans="1:11" ht="15" customHeight="1">
      <c r="A25" s="531" t="s">
        <v>30</v>
      </c>
      <c r="B25" s="534"/>
      <c r="C25" s="534"/>
      <c r="D25" s="534"/>
      <c r="E25" s="534"/>
      <c r="F25" s="534"/>
      <c r="G25" s="531" t="s">
        <v>31</v>
      </c>
      <c r="H25" s="531" t="s">
        <v>352</v>
      </c>
      <c r="I25" s="535" t="s">
        <v>353</v>
      </c>
      <c r="J25" s="536"/>
      <c r="K25" s="536"/>
    </row>
    <row r="26" spans="1:11">
      <c r="A26" s="534"/>
      <c r="B26" s="534"/>
      <c r="C26" s="534"/>
      <c r="D26" s="534"/>
      <c r="E26" s="534"/>
      <c r="F26" s="534"/>
      <c r="G26" s="531"/>
      <c r="H26" s="531"/>
      <c r="I26" s="537" t="s">
        <v>354</v>
      </c>
      <c r="J26" s="537"/>
      <c r="K26" s="538"/>
    </row>
    <row r="27" spans="1:11" ht="25.5" customHeight="1">
      <c r="A27" s="534"/>
      <c r="B27" s="534"/>
      <c r="C27" s="534"/>
      <c r="D27" s="534"/>
      <c r="E27" s="534"/>
      <c r="F27" s="534"/>
      <c r="G27" s="531"/>
      <c r="H27" s="531"/>
      <c r="I27" s="531" t="s">
        <v>355</v>
      </c>
      <c r="J27" s="531" t="s">
        <v>356</v>
      </c>
      <c r="K27" s="532"/>
    </row>
    <row r="28" spans="1:11" ht="36" customHeight="1">
      <c r="A28" s="534"/>
      <c r="B28" s="534"/>
      <c r="C28" s="534"/>
      <c r="D28" s="534"/>
      <c r="E28" s="534"/>
      <c r="F28" s="534"/>
      <c r="G28" s="531"/>
      <c r="H28" s="531"/>
      <c r="I28" s="531"/>
      <c r="J28" s="383" t="s">
        <v>357</v>
      </c>
      <c r="K28" s="383" t="s">
        <v>358</v>
      </c>
    </row>
    <row r="29" spans="1:11">
      <c r="A29" s="533">
        <v>1</v>
      </c>
      <c r="B29" s="533"/>
      <c r="C29" s="533"/>
      <c r="D29" s="533"/>
      <c r="E29" s="533"/>
      <c r="F29" s="533"/>
      <c r="G29" s="384">
        <v>2</v>
      </c>
      <c r="H29" s="384">
        <v>3</v>
      </c>
      <c r="I29" s="384">
        <v>4</v>
      </c>
      <c r="J29" s="384">
        <v>5</v>
      </c>
      <c r="K29" s="384">
        <v>6</v>
      </c>
    </row>
    <row r="30" spans="1:11">
      <c r="A30" s="122">
        <v>2</v>
      </c>
      <c r="B30" s="122"/>
      <c r="C30" s="123"/>
      <c r="D30" s="123"/>
      <c r="E30" s="123"/>
      <c r="F30" s="123"/>
      <c r="G30" s="124" t="s">
        <v>359</v>
      </c>
      <c r="H30" s="125">
        <v>1</v>
      </c>
      <c r="I30" s="126">
        <f>I31+I37+I39+I42+I47+I59+I66+I75+I81</f>
        <v>1303.6600000000001</v>
      </c>
      <c r="J30" s="126">
        <f>J31+J37+J39+J42+J47+J59+J66+J75+J81</f>
        <v>1389.88</v>
      </c>
      <c r="K30" s="126">
        <f>K31+K37+K39+K42+K47+K59+K66+K75+K81</f>
        <v>0</v>
      </c>
    </row>
    <row r="31" spans="1:11" hidden="1" collapsed="1">
      <c r="A31" s="122">
        <v>2</v>
      </c>
      <c r="B31" s="122">
        <v>1</v>
      </c>
      <c r="C31" s="122"/>
      <c r="D31" s="122"/>
      <c r="E31" s="122"/>
      <c r="F31" s="122"/>
      <c r="G31" s="127" t="s">
        <v>42</v>
      </c>
      <c r="H31" s="125">
        <v>2</v>
      </c>
      <c r="I31" s="126">
        <f>I32+I36</f>
        <v>0</v>
      </c>
      <c r="J31" s="126">
        <f>J32+J36</f>
        <v>0</v>
      </c>
      <c r="K31" s="126">
        <f>K32+K36</f>
        <v>0</v>
      </c>
    </row>
    <row r="32" spans="1:11" hidden="1" collapsed="1">
      <c r="A32" s="123">
        <v>2</v>
      </c>
      <c r="B32" s="123">
        <v>1</v>
      </c>
      <c r="C32" s="123">
        <v>1</v>
      </c>
      <c r="D32" s="123"/>
      <c r="E32" s="123"/>
      <c r="F32" s="123"/>
      <c r="G32" s="128" t="s">
        <v>360</v>
      </c>
      <c r="H32" s="384">
        <v>3</v>
      </c>
      <c r="I32" s="129">
        <f>I33+I35</f>
        <v>0</v>
      </c>
      <c r="J32" s="129">
        <f>J33+J35</f>
        <v>0</v>
      </c>
      <c r="K32" s="129">
        <f>K33+K35</f>
        <v>0</v>
      </c>
    </row>
    <row r="33" spans="1:11" hidden="1" collapsed="1">
      <c r="A33" s="123">
        <v>2</v>
      </c>
      <c r="B33" s="123">
        <v>1</v>
      </c>
      <c r="C33" s="123">
        <v>1</v>
      </c>
      <c r="D33" s="123">
        <v>1</v>
      </c>
      <c r="E33" s="123">
        <v>1</v>
      </c>
      <c r="F33" s="123">
        <v>1</v>
      </c>
      <c r="G33" s="128" t="s">
        <v>361</v>
      </c>
      <c r="H33" s="384">
        <v>4</v>
      </c>
      <c r="I33" s="129"/>
      <c r="J33" s="129"/>
      <c r="K33" s="129"/>
    </row>
    <row r="34" spans="1:11" hidden="1" collapsed="1">
      <c r="A34" s="123"/>
      <c r="B34" s="123"/>
      <c r="C34" s="123"/>
      <c r="D34" s="123"/>
      <c r="E34" s="123"/>
      <c r="F34" s="123"/>
      <c r="G34" s="128" t="s">
        <v>362</v>
      </c>
      <c r="H34" s="384">
        <v>5</v>
      </c>
      <c r="I34" s="129"/>
      <c r="J34" s="129"/>
      <c r="K34" s="129"/>
    </row>
    <row r="35" spans="1:11" hidden="1" collapsed="1">
      <c r="A35" s="123">
        <v>2</v>
      </c>
      <c r="B35" s="123">
        <v>1</v>
      </c>
      <c r="C35" s="123">
        <v>1</v>
      </c>
      <c r="D35" s="123">
        <v>1</v>
      </c>
      <c r="E35" s="123">
        <v>2</v>
      </c>
      <c r="F35" s="123">
        <v>1</v>
      </c>
      <c r="G35" s="128" t="s">
        <v>45</v>
      </c>
      <c r="H35" s="384">
        <v>6</v>
      </c>
      <c r="I35" s="129"/>
      <c r="J35" s="129"/>
      <c r="K35" s="129"/>
    </row>
    <row r="36" spans="1:11" hidden="1" collapsed="1">
      <c r="A36" s="123">
        <v>2</v>
      </c>
      <c r="B36" s="123">
        <v>1</v>
      </c>
      <c r="C36" s="123">
        <v>2</v>
      </c>
      <c r="D36" s="123"/>
      <c r="E36" s="123"/>
      <c r="F36" s="123"/>
      <c r="G36" s="128" t="s">
        <v>46</v>
      </c>
      <c r="H36" s="384">
        <v>7</v>
      </c>
      <c r="I36" s="129"/>
      <c r="J36" s="129"/>
      <c r="K36" s="129"/>
    </row>
    <row r="37" spans="1:11">
      <c r="A37" s="122">
        <v>2</v>
      </c>
      <c r="B37" s="122">
        <v>2</v>
      </c>
      <c r="C37" s="122"/>
      <c r="D37" s="122"/>
      <c r="E37" s="122"/>
      <c r="F37" s="122"/>
      <c r="G37" s="127" t="s">
        <v>363</v>
      </c>
      <c r="H37" s="125">
        <v>8</v>
      </c>
      <c r="I37" s="130">
        <f>I38</f>
        <v>1303.6600000000001</v>
      </c>
      <c r="J37" s="130">
        <f>J38</f>
        <v>1389.88</v>
      </c>
      <c r="K37" s="130">
        <f>K38</f>
        <v>0</v>
      </c>
    </row>
    <row r="38" spans="1:11">
      <c r="A38" s="123">
        <v>2</v>
      </c>
      <c r="B38" s="123">
        <v>2</v>
      </c>
      <c r="C38" s="123">
        <v>1</v>
      </c>
      <c r="D38" s="123"/>
      <c r="E38" s="123"/>
      <c r="F38" s="123"/>
      <c r="G38" s="128" t="s">
        <v>363</v>
      </c>
      <c r="H38" s="384">
        <v>9</v>
      </c>
      <c r="I38" s="129">
        <v>1303.6600000000001</v>
      </c>
      <c r="J38" s="129">
        <v>1389.88</v>
      </c>
      <c r="K38" s="129"/>
    </row>
    <row r="39" spans="1:11" hidden="1" collapsed="1">
      <c r="A39" s="122">
        <v>2</v>
      </c>
      <c r="B39" s="122">
        <v>3</v>
      </c>
      <c r="C39" s="122"/>
      <c r="D39" s="122"/>
      <c r="E39" s="122"/>
      <c r="F39" s="122"/>
      <c r="G39" s="127" t="s">
        <v>63</v>
      </c>
      <c r="H39" s="125">
        <v>10</v>
      </c>
      <c r="I39" s="126">
        <f>I40+I41</f>
        <v>0</v>
      </c>
      <c r="J39" s="126">
        <f>J40+J41</f>
        <v>0</v>
      </c>
      <c r="K39" s="126">
        <f>K40+K41</f>
        <v>0</v>
      </c>
    </row>
    <row r="40" spans="1:11" hidden="1" collapsed="1">
      <c r="A40" s="123">
        <v>2</v>
      </c>
      <c r="B40" s="123">
        <v>3</v>
      </c>
      <c r="C40" s="123">
        <v>1</v>
      </c>
      <c r="D40" s="123"/>
      <c r="E40" s="123"/>
      <c r="F40" s="123"/>
      <c r="G40" s="128" t="s">
        <v>64</v>
      </c>
      <c r="H40" s="384">
        <v>11</v>
      </c>
      <c r="I40" s="129"/>
      <c r="J40" s="129"/>
      <c r="K40" s="129"/>
    </row>
    <row r="41" spans="1:11" hidden="1" collapsed="1">
      <c r="A41" s="123">
        <v>2</v>
      </c>
      <c r="B41" s="123">
        <v>3</v>
      </c>
      <c r="C41" s="123">
        <v>2</v>
      </c>
      <c r="D41" s="123"/>
      <c r="E41" s="123"/>
      <c r="F41" s="123"/>
      <c r="G41" s="128" t="s">
        <v>73</v>
      </c>
      <c r="H41" s="384">
        <v>12</v>
      </c>
      <c r="I41" s="129"/>
      <c r="J41" s="129"/>
      <c r="K41" s="129"/>
    </row>
    <row r="42" spans="1:11" hidden="1" collapsed="1">
      <c r="A42" s="122">
        <v>2</v>
      </c>
      <c r="B42" s="122">
        <v>4</v>
      </c>
      <c r="C42" s="122"/>
      <c r="D42" s="122"/>
      <c r="E42" s="122"/>
      <c r="F42" s="122"/>
      <c r="G42" s="127" t="s">
        <v>74</v>
      </c>
      <c r="H42" s="125">
        <v>13</v>
      </c>
      <c r="I42" s="126">
        <f>I43</f>
        <v>0</v>
      </c>
      <c r="J42" s="126">
        <f>J43</f>
        <v>0</v>
      </c>
      <c r="K42" s="126">
        <f>K43</f>
        <v>0</v>
      </c>
    </row>
    <row r="43" spans="1:11" hidden="1" collapsed="1">
      <c r="A43" s="123">
        <v>2</v>
      </c>
      <c r="B43" s="123">
        <v>4</v>
      </c>
      <c r="C43" s="123">
        <v>1</v>
      </c>
      <c r="D43" s="123"/>
      <c r="E43" s="123"/>
      <c r="F43" s="123"/>
      <c r="G43" s="128" t="s">
        <v>364</v>
      </c>
      <c r="H43" s="384">
        <v>14</v>
      </c>
      <c r="I43" s="129">
        <f>I44+I45+I46</f>
        <v>0</v>
      </c>
      <c r="J43" s="129">
        <f>J44+J45+J46</f>
        <v>0</v>
      </c>
      <c r="K43" s="129">
        <f>K44+K45+K46</f>
        <v>0</v>
      </c>
    </row>
    <row r="44" spans="1:11" hidden="1" collapsed="1">
      <c r="A44" s="123">
        <v>2</v>
      </c>
      <c r="B44" s="123">
        <v>4</v>
      </c>
      <c r="C44" s="123">
        <v>1</v>
      </c>
      <c r="D44" s="123">
        <v>1</v>
      </c>
      <c r="E44" s="123">
        <v>1</v>
      </c>
      <c r="F44" s="123">
        <v>1</v>
      </c>
      <c r="G44" s="128" t="s">
        <v>76</v>
      </c>
      <c r="H44" s="384">
        <v>15</v>
      </c>
      <c r="I44" s="129"/>
      <c r="J44" s="129"/>
      <c r="K44" s="129"/>
    </row>
    <row r="45" spans="1:11" hidden="1" collapsed="1">
      <c r="A45" s="123">
        <v>2</v>
      </c>
      <c r="B45" s="123">
        <v>4</v>
      </c>
      <c r="C45" s="123">
        <v>1</v>
      </c>
      <c r="D45" s="123">
        <v>1</v>
      </c>
      <c r="E45" s="123">
        <v>1</v>
      </c>
      <c r="F45" s="123">
        <v>2</v>
      </c>
      <c r="G45" s="128" t="s">
        <v>77</v>
      </c>
      <c r="H45" s="384">
        <v>16</v>
      </c>
      <c r="I45" s="129"/>
      <c r="J45" s="129"/>
      <c r="K45" s="129"/>
    </row>
    <row r="46" spans="1:11" hidden="1" collapsed="1">
      <c r="A46" s="123">
        <v>2</v>
      </c>
      <c r="B46" s="123">
        <v>4</v>
      </c>
      <c r="C46" s="123">
        <v>1</v>
      </c>
      <c r="D46" s="123">
        <v>1</v>
      </c>
      <c r="E46" s="123">
        <v>1</v>
      </c>
      <c r="F46" s="123">
        <v>3</v>
      </c>
      <c r="G46" s="128" t="s">
        <v>78</v>
      </c>
      <c r="H46" s="384">
        <v>17</v>
      </c>
      <c r="I46" s="129"/>
      <c r="J46" s="129"/>
      <c r="K46" s="129"/>
    </row>
    <row r="47" spans="1:11" hidden="1" collapsed="1">
      <c r="A47" s="122">
        <v>2</v>
      </c>
      <c r="B47" s="122">
        <v>5</v>
      </c>
      <c r="C47" s="122"/>
      <c r="D47" s="122"/>
      <c r="E47" s="122"/>
      <c r="F47" s="122"/>
      <c r="G47" s="127" t="s">
        <v>79</v>
      </c>
      <c r="H47" s="125">
        <v>18</v>
      </c>
      <c r="I47" s="126">
        <f>I48+I51+I54</f>
        <v>0</v>
      </c>
      <c r="J47" s="126">
        <f>J48+J51+J54</f>
        <v>0</v>
      </c>
      <c r="K47" s="126">
        <f>K48+K51+K54</f>
        <v>0</v>
      </c>
    </row>
    <row r="48" spans="1:11" hidden="1" collapsed="1">
      <c r="A48" s="123">
        <v>2</v>
      </c>
      <c r="B48" s="123">
        <v>5</v>
      </c>
      <c r="C48" s="123">
        <v>1</v>
      </c>
      <c r="D48" s="123"/>
      <c r="E48" s="123"/>
      <c r="F48" s="123"/>
      <c r="G48" s="128" t="s">
        <v>80</v>
      </c>
      <c r="H48" s="384">
        <v>19</v>
      </c>
      <c r="I48" s="129">
        <f>I49+I50</f>
        <v>0</v>
      </c>
      <c r="J48" s="129">
        <f>J49+J50</f>
        <v>0</v>
      </c>
      <c r="K48" s="129">
        <f>K49+K50</f>
        <v>0</v>
      </c>
    </row>
    <row r="49" spans="1:11" ht="24" hidden="1" customHeight="1" collapsed="1">
      <c r="A49" s="123">
        <v>2</v>
      </c>
      <c r="B49" s="123">
        <v>5</v>
      </c>
      <c r="C49" s="123">
        <v>1</v>
      </c>
      <c r="D49" s="123">
        <v>1</v>
      </c>
      <c r="E49" s="123">
        <v>1</v>
      </c>
      <c r="F49" s="123">
        <v>1</v>
      </c>
      <c r="G49" s="128" t="s">
        <v>81</v>
      </c>
      <c r="H49" s="384">
        <v>20</v>
      </c>
      <c r="I49" s="129"/>
      <c r="J49" s="129"/>
      <c r="K49" s="129"/>
    </row>
    <row r="50" spans="1:11" hidden="1" collapsed="1">
      <c r="A50" s="123">
        <v>2</v>
      </c>
      <c r="B50" s="123">
        <v>5</v>
      </c>
      <c r="C50" s="123">
        <v>1</v>
      </c>
      <c r="D50" s="123">
        <v>1</v>
      </c>
      <c r="E50" s="123">
        <v>1</v>
      </c>
      <c r="F50" s="123">
        <v>2</v>
      </c>
      <c r="G50" s="128" t="s">
        <v>82</v>
      </c>
      <c r="H50" s="384">
        <v>21</v>
      </c>
      <c r="I50" s="129"/>
      <c r="J50" s="129"/>
      <c r="K50" s="129"/>
    </row>
    <row r="51" spans="1:11" hidden="1" collapsed="1">
      <c r="A51" s="123">
        <v>2</v>
      </c>
      <c r="B51" s="123">
        <v>5</v>
      </c>
      <c r="C51" s="123">
        <v>2</v>
      </c>
      <c r="D51" s="123"/>
      <c r="E51" s="123"/>
      <c r="F51" s="123"/>
      <c r="G51" s="128" t="s">
        <v>83</v>
      </c>
      <c r="H51" s="384">
        <v>22</v>
      </c>
      <c r="I51" s="129">
        <f>I52+I53</f>
        <v>0</v>
      </c>
      <c r="J51" s="129">
        <f>J52+J53</f>
        <v>0</v>
      </c>
      <c r="K51" s="129">
        <f>K52+K53</f>
        <v>0</v>
      </c>
    </row>
    <row r="52" spans="1:11" ht="24" hidden="1" customHeight="1" collapsed="1">
      <c r="A52" s="123">
        <v>2</v>
      </c>
      <c r="B52" s="123">
        <v>5</v>
      </c>
      <c r="C52" s="123">
        <v>2</v>
      </c>
      <c r="D52" s="123">
        <v>1</v>
      </c>
      <c r="E52" s="123">
        <v>1</v>
      </c>
      <c r="F52" s="123">
        <v>1</v>
      </c>
      <c r="G52" s="128" t="s">
        <v>84</v>
      </c>
      <c r="H52" s="384">
        <v>23</v>
      </c>
      <c r="I52" s="129"/>
      <c r="J52" s="129"/>
      <c r="K52" s="129"/>
    </row>
    <row r="53" spans="1:11" ht="24" hidden="1" customHeight="1" collapsed="1">
      <c r="A53" s="123">
        <v>2</v>
      </c>
      <c r="B53" s="123">
        <v>5</v>
      </c>
      <c r="C53" s="123">
        <v>2</v>
      </c>
      <c r="D53" s="123">
        <v>1</v>
      </c>
      <c r="E53" s="123">
        <v>1</v>
      </c>
      <c r="F53" s="123">
        <v>2</v>
      </c>
      <c r="G53" s="128" t="s">
        <v>365</v>
      </c>
      <c r="H53" s="384">
        <v>24</v>
      </c>
      <c r="I53" s="129"/>
      <c r="J53" s="129"/>
      <c r="K53" s="129"/>
    </row>
    <row r="54" spans="1:11" hidden="1" collapsed="1">
      <c r="A54" s="123">
        <v>2</v>
      </c>
      <c r="B54" s="123">
        <v>5</v>
      </c>
      <c r="C54" s="123">
        <v>3</v>
      </c>
      <c r="D54" s="123"/>
      <c r="E54" s="123"/>
      <c r="F54" s="123"/>
      <c r="G54" s="128" t="s">
        <v>86</v>
      </c>
      <c r="H54" s="384">
        <v>25</v>
      </c>
      <c r="I54" s="129">
        <f>I55+I56+I57+I58</f>
        <v>0</v>
      </c>
      <c r="J54" s="129">
        <f>J55+J56+J57+J58</f>
        <v>0</v>
      </c>
      <c r="K54" s="129">
        <f>K55+K56+K57+K58</f>
        <v>0</v>
      </c>
    </row>
    <row r="55" spans="1:11" ht="24" hidden="1" customHeight="1" collapsed="1">
      <c r="A55" s="123">
        <v>2</v>
      </c>
      <c r="B55" s="123">
        <v>5</v>
      </c>
      <c r="C55" s="123">
        <v>3</v>
      </c>
      <c r="D55" s="123">
        <v>1</v>
      </c>
      <c r="E55" s="123">
        <v>1</v>
      </c>
      <c r="F55" s="123">
        <v>1</v>
      </c>
      <c r="G55" s="128" t="s">
        <v>87</v>
      </c>
      <c r="H55" s="384">
        <v>26</v>
      </c>
      <c r="I55" s="129"/>
      <c r="J55" s="129"/>
      <c r="K55" s="129"/>
    </row>
    <row r="56" spans="1:11" hidden="1" collapsed="1">
      <c r="A56" s="123">
        <v>2</v>
      </c>
      <c r="B56" s="123">
        <v>5</v>
      </c>
      <c r="C56" s="123">
        <v>3</v>
      </c>
      <c r="D56" s="123">
        <v>1</v>
      </c>
      <c r="E56" s="123">
        <v>1</v>
      </c>
      <c r="F56" s="123">
        <v>2</v>
      </c>
      <c r="G56" s="128" t="s">
        <v>88</v>
      </c>
      <c r="H56" s="384">
        <v>27</v>
      </c>
      <c r="I56" s="129"/>
      <c r="J56" s="129"/>
      <c r="K56" s="129"/>
    </row>
    <row r="57" spans="1:11" ht="24" hidden="1" customHeight="1" collapsed="1">
      <c r="A57" s="123">
        <v>2</v>
      </c>
      <c r="B57" s="123">
        <v>5</v>
      </c>
      <c r="C57" s="123">
        <v>3</v>
      </c>
      <c r="D57" s="123">
        <v>2</v>
      </c>
      <c r="E57" s="123">
        <v>1</v>
      </c>
      <c r="F57" s="123">
        <v>1</v>
      </c>
      <c r="G57" s="131" t="s">
        <v>89</v>
      </c>
      <c r="H57" s="384">
        <v>28</v>
      </c>
      <c r="I57" s="129"/>
      <c r="J57" s="129"/>
      <c r="K57" s="129"/>
    </row>
    <row r="58" spans="1:11" hidden="1" collapsed="1">
      <c r="A58" s="123">
        <v>2</v>
      </c>
      <c r="B58" s="123">
        <v>5</v>
      </c>
      <c r="C58" s="123">
        <v>3</v>
      </c>
      <c r="D58" s="123">
        <v>2</v>
      </c>
      <c r="E58" s="123">
        <v>1</v>
      </c>
      <c r="F58" s="123">
        <v>2</v>
      </c>
      <c r="G58" s="131" t="s">
        <v>90</v>
      </c>
      <c r="H58" s="384">
        <v>29</v>
      </c>
      <c r="I58" s="129"/>
      <c r="J58" s="129"/>
      <c r="K58" s="129"/>
    </row>
    <row r="59" spans="1:11" hidden="1" collapsed="1">
      <c r="A59" s="122">
        <v>2</v>
      </c>
      <c r="B59" s="122">
        <v>6</v>
      </c>
      <c r="C59" s="122"/>
      <c r="D59" s="122"/>
      <c r="E59" s="122"/>
      <c r="F59" s="122"/>
      <c r="G59" s="127" t="s">
        <v>91</v>
      </c>
      <c r="H59" s="125">
        <v>30</v>
      </c>
      <c r="I59" s="126">
        <f>I60+I61+I62+I63+I64+I65</f>
        <v>0</v>
      </c>
      <c r="J59" s="126">
        <f>J60+J61+J62+J63+J64+J65</f>
        <v>0</v>
      </c>
      <c r="K59" s="126">
        <f>K60+K61+K62+K63+K64+K65</f>
        <v>0</v>
      </c>
    </row>
    <row r="60" spans="1:11" hidden="1" collapsed="1">
      <c r="A60" s="123">
        <v>2</v>
      </c>
      <c r="B60" s="123">
        <v>6</v>
      </c>
      <c r="C60" s="123">
        <v>1</v>
      </c>
      <c r="D60" s="123"/>
      <c r="E60" s="123"/>
      <c r="F60" s="123"/>
      <c r="G60" s="128" t="s">
        <v>366</v>
      </c>
      <c r="H60" s="384">
        <v>31</v>
      </c>
      <c r="I60" s="129"/>
      <c r="J60" s="129"/>
      <c r="K60" s="129"/>
    </row>
    <row r="61" spans="1:11" hidden="1" collapsed="1">
      <c r="A61" s="123">
        <v>2</v>
      </c>
      <c r="B61" s="123">
        <v>6</v>
      </c>
      <c r="C61" s="123">
        <v>2</v>
      </c>
      <c r="D61" s="123"/>
      <c r="E61" s="123"/>
      <c r="F61" s="123"/>
      <c r="G61" s="128" t="s">
        <v>367</v>
      </c>
      <c r="H61" s="384">
        <v>32</v>
      </c>
      <c r="I61" s="129"/>
      <c r="J61" s="129"/>
      <c r="K61" s="129"/>
    </row>
    <row r="62" spans="1:11" hidden="1" collapsed="1">
      <c r="A62" s="123">
        <v>2</v>
      </c>
      <c r="B62" s="123">
        <v>6</v>
      </c>
      <c r="C62" s="123">
        <v>3</v>
      </c>
      <c r="D62" s="123"/>
      <c r="E62" s="123"/>
      <c r="F62" s="123"/>
      <c r="G62" s="128" t="s">
        <v>368</v>
      </c>
      <c r="H62" s="384">
        <v>33</v>
      </c>
      <c r="I62" s="129"/>
      <c r="J62" s="129"/>
      <c r="K62" s="129"/>
    </row>
    <row r="63" spans="1:11" ht="24" hidden="1" customHeight="1" collapsed="1">
      <c r="A63" s="123">
        <v>2</v>
      </c>
      <c r="B63" s="123">
        <v>6</v>
      </c>
      <c r="C63" s="123">
        <v>4</v>
      </c>
      <c r="D63" s="123"/>
      <c r="E63" s="123"/>
      <c r="F63" s="123"/>
      <c r="G63" s="128" t="s">
        <v>97</v>
      </c>
      <c r="H63" s="384">
        <v>34</v>
      </c>
      <c r="I63" s="129"/>
      <c r="J63" s="129"/>
      <c r="K63" s="129"/>
    </row>
    <row r="64" spans="1:11" ht="24" hidden="1" customHeight="1" collapsed="1">
      <c r="A64" s="123">
        <v>2</v>
      </c>
      <c r="B64" s="123">
        <v>6</v>
      </c>
      <c r="C64" s="123">
        <v>5</v>
      </c>
      <c r="D64" s="123"/>
      <c r="E64" s="123"/>
      <c r="F64" s="123"/>
      <c r="G64" s="128" t="s">
        <v>99</v>
      </c>
      <c r="H64" s="384">
        <v>35</v>
      </c>
      <c r="I64" s="129"/>
      <c r="J64" s="129"/>
      <c r="K64" s="129"/>
    </row>
    <row r="65" spans="1:11" hidden="1" collapsed="1">
      <c r="A65" s="123">
        <v>2</v>
      </c>
      <c r="B65" s="123">
        <v>6</v>
      </c>
      <c r="C65" s="123">
        <v>6</v>
      </c>
      <c r="D65" s="123"/>
      <c r="E65" s="123"/>
      <c r="F65" s="123"/>
      <c r="G65" s="128" t="s">
        <v>100</v>
      </c>
      <c r="H65" s="384">
        <v>36</v>
      </c>
      <c r="I65" s="129"/>
      <c r="J65" s="129"/>
      <c r="K65" s="129"/>
    </row>
    <row r="66" spans="1:11" hidden="1" collapsed="1">
      <c r="A66" s="122">
        <v>2</v>
      </c>
      <c r="B66" s="122">
        <v>7</v>
      </c>
      <c r="C66" s="123"/>
      <c r="D66" s="123"/>
      <c r="E66" s="123"/>
      <c r="F66" s="123"/>
      <c r="G66" s="127" t="s">
        <v>101</v>
      </c>
      <c r="H66" s="125">
        <v>37</v>
      </c>
      <c r="I66" s="126">
        <f>I67+I70+I74</f>
        <v>0</v>
      </c>
      <c r="J66" s="126">
        <f>J67+J70+J74</f>
        <v>0</v>
      </c>
      <c r="K66" s="126">
        <f>K67+K70+K74</f>
        <v>0</v>
      </c>
    </row>
    <row r="67" spans="1:11" hidden="1" collapsed="1">
      <c r="A67" s="123">
        <v>2</v>
      </c>
      <c r="B67" s="123">
        <v>7</v>
      </c>
      <c r="C67" s="123">
        <v>1</v>
      </c>
      <c r="D67" s="123"/>
      <c r="E67" s="123"/>
      <c r="F67" s="123"/>
      <c r="G67" s="132" t="s">
        <v>369</v>
      </c>
      <c r="H67" s="384">
        <v>38</v>
      </c>
      <c r="I67" s="129">
        <f>I68+I69</f>
        <v>0</v>
      </c>
      <c r="J67" s="129">
        <f>J68+J69</f>
        <v>0</v>
      </c>
      <c r="K67" s="129">
        <f>K68+K69</f>
        <v>0</v>
      </c>
    </row>
    <row r="68" spans="1:11" hidden="1" collapsed="1">
      <c r="A68" s="123">
        <v>2</v>
      </c>
      <c r="B68" s="123">
        <v>7</v>
      </c>
      <c r="C68" s="123">
        <v>1</v>
      </c>
      <c r="D68" s="123">
        <v>1</v>
      </c>
      <c r="E68" s="123">
        <v>1</v>
      </c>
      <c r="F68" s="123">
        <v>1</v>
      </c>
      <c r="G68" s="132" t="s">
        <v>103</v>
      </c>
      <c r="H68" s="384">
        <v>39</v>
      </c>
      <c r="I68" s="129"/>
      <c r="J68" s="129"/>
      <c r="K68" s="129"/>
    </row>
    <row r="69" spans="1:11" hidden="1" collapsed="1">
      <c r="A69" s="123">
        <v>2</v>
      </c>
      <c r="B69" s="123">
        <v>7</v>
      </c>
      <c r="C69" s="123">
        <v>1</v>
      </c>
      <c r="D69" s="123">
        <v>1</v>
      </c>
      <c r="E69" s="123">
        <v>1</v>
      </c>
      <c r="F69" s="123">
        <v>2</v>
      </c>
      <c r="G69" s="132" t="s">
        <v>104</v>
      </c>
      <c r="H69" s="384">
        <v>40</v>
      </c>
      <c r="I69" s="129"/>
      <c r="J69" s="129"/>
      <c r="K69" s="129"/>
    </row>
    <row r="70" spans="1:11" ht="24" hidden="1" customHeight="1" collapsed="1">
      <c r="A70" s="123">
        <v>2</v>
      </c>
      <c r="B70" s="123">
        <v>7</v>
      </c>
      <c r="C70" s="123">
        <v>2</v>
      </c>
      <c r="D70" s="123"/>
      <c r="E70" s="123"/>
      <c r="F70" s="123"/>
      <c r="G70" s="128" t="s">
        <v>370</v>
      </c>
      <c r="H70" s="384">
        <v>41</v>
      </c>
      <c r="I70" s="129">
        <f>I71+I72+I73</f>
        <v>0</v>
      </c>
      <c r="J70" s="129">
        <f>J71+J72+J73</f>
        <v>0</v>
      </c>
      <c r="K70" s="129">
        <f>K71+K72+K73</f>
        <v>0</v>
      </c>
    </row>
    <row r="71" spans="1:11" hidden="1" collapsed="1">
      <c r="A71" s="123">
        <v>2</v>
      </c>
      <c r="B71" s="123">
        <v>7</v>
      </c>
      <c r="C71" s="123">
        <v>2</v>
      </c>
      <c r="D71" s="123">
        <v>1</v>
      </c>
      <c r="E71" s="123">
        <v>1</v>
      </c>
      <c r="F71" s="123">
        <v>1</v>
      </c>
      <c r="G71" s="128" t="s">
        <v>371</v>
      </c>
      <c r="H71" s="384">
        <v>42</v>
      </c>
      <c r="I71" s="129"/>
      <c r="J71" s="129"/>
      <c r="K71" s="129"/>
    </row>
    <row r="72" spans="1:11" hidden="1" collapsed="1">
      <c r="A72" s="123">
        <v>2</v>
      </c>
      <c r="B72" s="123">
        <v>7</v>
      </c>
      <c r="C72" s="123">
        <v>2</v>
      </c>
      <c r="D72" s="123">
        <v>1</v>
      </c>
      <c r="E72" s="123">
        <v>1</v>
      </c>
      <c r="F72" s="123">
        <v>2</v>
      </c>
      <c r="G72" s="128" t="s">
        <v>372</v>
      </c>
      <c r="H72" s="384">
        <v>43</v>
      </c>
      <c r="I72" s="129"/>
      <c r="J72" s="129"/>
      <c r="K72" s="129"/>
    </row>
    <row r="73" spans="1:11" hidden="1" collapsed="1">
      <c r="A73" s="123">
        <v>2</v>
      </c>
      <c r="B73" s="123">
        <v>7</v>
      </c>
      <c r="C73" s="123">
        <v>2</v>
      </c>
      <c r="D73" s="123">
        <v>2</v>
      </c>
      <c r="E73" s="123">
        <v>1</v>
      </c>
      <c r="F73" s="123">
        <v>1</v>
      </c>
      <c r="G73" s="128" t="s">
        <v>109</v>
      </c>
      <c r="H73" s="384">
        <v>44</v>
      </c>
      <c r="I73" s="129"/>
      <c r="J73" s="129"/>
      <c r="K73" s="129"/>
    </row>
    <row r="74" spans="1:11" hidden="1" collapsed="1">
      <c r="A74" s="123">
        <v>2</v>
      </c>
      <c r="B74" s="123">
        <v>7</v>
      </c>
      <c r="C74" s="123">
        <v>3</v>
      </c>
      <c r="D74" s="123"/>
      <c r="E74" s="123"/>
      <c r="F74" s="123"/>
      <c r="G74" s="128" t="s">
        <v>110</v>
      </c>
      <c r="H74" s="384">
        <v>45</v>
      </c>
      <c r="I74" s="129"/>
      <c r="J74" s="129"/>
      <c r="K74" s="129"/>
    </row>
    <row r="75" spans="1:11" hidden="1" collapsed="1">
      <c r="A75" s="122">
        <v>2</v>
      </c>
      <c r="B75" s="122">
        <v>8</v>
      </c>
      <c r="C75" s="122"/>
      <c r="D75" s="122"/>
      <c r="E75" s="122"/>
      <c r="F75" s="122"/>
      <c r="G75" s="127" t="s">
        <v>373</v>
      </c>
      <c r="H75" s="125">
        <v>46</v>
      </c>
      <c r="I75" s="126">
        <f>I76+I80</f>
        <v>0</v>
      </c>
      <c r="J75" s="126">
        <f>J76+J80</f>
        <v>0</v>
      </c>
      <c r="K75" s="126">
        <f>K76+K80</f>
        <v>0</v>
      </c>
    </row>
    <row r="76" spans="1:11" hidden="1" collapsed="1">
      <c r="A76" s="123">
        <v>2</v>
      </c>
      <c r="B76" s="123">
        <v>8</v>
      </c>
      <c r="C76" s="123">
        <v>1</v>
      </c>
      <c r="D76" s="123">
        <v>1</v>
      </c>
      <c r="E76" s="123"/>
      <c r="F76" s="123"/>
      <c r="G76" s="128" t="s">
        <v>114</v>
      </c>
      <c r="H76" s="384">
        <v>47</v>
      </c>
      <c r="I76" s="129">
        <f>I77+I78+I79</f>
        <v>0</v>
      </c>
      <c r="J76" s="129">
        <f>J77+J78+J79</f>
        <v>0</v>
      </c>
      <c r="K76" s="129">
        <f>K77+K78+K79</f>
        <v>0</v>
      </c>
    </row>
    <row r="77" spans="1:11" hidden="1" collapsed="1">
      <c r="A77" s="123">
        <v>2</v>
      </c>
      <c r="B77" s="123">
        <v>8</v>
      </c>
      <c r="C77" s="123">
        <v>1</v>
      </c>
      <c r="D77" s="123">
        <v>1</v>
      </c>
      <c r="E77" s="123">
        <v>1</v>
      </c>
      <c r="F77" s="123">
        <v>1</v>
      </c>
      <c r="G77" s="128" t="s">
        <v>374</v>
      </c>
      <c r="H77" s="384">
        <v>48</v>
      </c>
      <c r="I77" s="129"/>
      <c r="J77" s="129"/>
      <c r="K77" s="129"/>
    </row>
    <row r="78" spans="1:11" hidden="1" collapsed="1">
      <c r="A78" s="123">
        <v>2</v>
      </c>
      <c r="B78" s="123">
        <v>8</v>
      </c>
      <c r="C78" s="123">
        <v>1</v>
      </c>
      <c r="D78" s="123">
        <v>1</v>
      </c>
      <c r="E78" s="123">
        <v>1</v>
      </c>
      <c r="F78" s="123">
        <v>2</v>
      </c>
      <c r="G78" s="128" t="s">
        <v>375</v>
      </c>
      <c r="H78" s="384">
        <v>49</v>
      </c>
      <c r="I78" s="129"/>
      <c r="J78" s="129"/>
      <c r="K78" s="129"/>
    </row>
    <row r="79" spans="1:11" hidden="1" collapsed="1">
      <c r="A79" s="123">
        <v>2</v>
      </c>
      <c r="B79" s="123">
        <v>8</v>
      </c>
      <c r="C79" s="123">
        <v>1</v>
      </c>
      <c r="D79" s="123">
        <v>1</v>
      </c>
      <c r="E79" s="123">
        <v>1</v>
      </c>
      <c r="F79" s="123">
        <v>3</v>
      </c>
      <c r="G79" s="131" t="s">
        <v>117</v>
      </c>
      <c r="H79" s="384">
        <v>50</v>
      </c>
      <c r="I79" s="129"/>
      <c r="J79" s="129"/>
      <c r="K79" s="129"/>
    </row>
    <row r="80" spans="1:11" hidden="1" collapsed="1">
      <c r="A80" s="123">
        <v>2</v>
      </c>
      <c r="B80" s="123">
        <v>8</v>
      </c>
      <c r="C80" s="123">
        <v>1</v>
      </c>
      <c r="D80" s="123">
        <v>2</v>
      </c>
      <c r="E80" s="123"/>
      <c r="F80" s="123"/>
      <c r="G80" s="128" t="s">
        <v>118</v>
      </c>
      <c r="H80" s="384">
        <v>51</v>
      </c>
      <c r="I80" s="129"/>
      <c r="J80" s="129"/>
      <c r="K80" s="129"/>
    </row>
    <row r="81" spans="1:11" ht="36" hidden="1" customHeight="1" collapsed="1">
      <c r="A81" s="133">
        <v>2</v>
      </c>
      <c r="B81" s="133">
        <v>9</v>
      </c>
      <c r="C81" s="133"/>
      <c r="D81" s="133"/>
      <c r="E81" s="133"/>
      <c r="F81" s="133"/>
      <c r="G81" s="127" t="s">
        <v>376</v>
      </c>
      <c r="H81" s="125">
        <v>52</v>
      </c>
      <c r="I81" s="126"/>
      <c r="J81" s="126"/>
      <c r="K81" s="126"/>
    </row>
    <row r="82" spans="1:11" ht="48" hidden="1" customHeight="1" collapsed="1">
      <c r="A82" s="122">
        <v>3</v>
      </c>
      <c r="B82" s="122"/>
      <c r="C82" s="122"/>
      <c r="D82" s="122"/>
      <c r="E82" s="122"/>
      <c r="F82" s="122"/>
      <c r="G82" s="127" t="s">
        <v>377</v>
      </c>
      <c r="H82" s="125">
        <v>53</v>
      </c>
      <c r="I82" s="126">
        <f>I83+I89+I90</f>
        <v>0</v>
      </c>
      <c r="J82" s="126">
        <f>J83+J89+J90</f>
        <v>0</v>
      </c>
      <c r="K82" s="126">
        <f>K83+K89+K90</f>
        <v>0</v>
      </c>
    </row>
    <row r="83" spans="1:11" ht="24" hidden="1" customHeight="1" collapsed="1">
      <c r="A83" s="122">
        <v>3</v>
      </c>
      <c r="B83" s="122">
        <v>1</v>
      </c>
      <c r="C83" s="122"/>
      <c r="D83" s="122"/>
      <c r="E83" s="122"/>
      <c r="F83" s="122"/>
      <c r="G83" s="127" t="s">
        <v>132</v>
      </c>
      <c r="H83" s="125">
        <v>54</v>
      </c>
      <c r="I83" s="126">
        <f>I84+I85+I86+I87+I88</f>
        <v>0</v>
      </c>
      <c r="J83" s="126">
        <f>J84+J85+J86+J87+J88</f>
        <v>0</v>
      </c>
      <c r="K83" s="126">
        <f>K84+K85+K86+K87+K88</f>
        <v>0</v>
      </c>
    </row>
    <row r="84" spans="1:11" ht="24" hidden="1" customHeight="1" collapsed="1">
      <c r="A84" s="134">
        <v>3</v>
      </c>
      <c r="B84" s="134">
        <v>1</v>
      </c>
      <c r="C84" s="134">
        <v>1</v>
      </c>
      <c r="D84" s="135"/>
      <c r="E84" s="135"/>
      <c r="F84" s="135"/>
      <c r="G84" s="128" t="s">
        <v>378</v>
      </c>
      <c r="H84" s="384">
        <v>55</v>
      </c>
      <c r="I84" s="129"/>
      <c r="J84" s="129"/>
      <c r="K84" s="129"/>
    </row>
    <row r="85" spans="1:11" hidden="1" collapsed="1">
      <c r="A85" s="134">
        <v>3</v>
      </c>
      <c r="B85" s="134">
        <v>1</v>
      </c>
      <c r="C85" s="134">
        <v>2</v>
      </c>
      <c r="D85" s="134"/>
      <c r="E85" s="135"/>
      <c r="F85" s="135"/>
      <c r="G85" s="131" t="s">
        <v>148</v>
      </c>
      <c r="H85" s="384">
        <v>56</v>
      </c>
      <c r="I85" s="129"/>
      <c r="J85" s="129"/>
      <c r="K85" s="129"/>
    </row>
    <row r="86" spans="1:11" hidden="1" collapsed="1">
      <c r="A86" s="134">
        <v>3</v>
      </c>
      <c r="B86" s="134">
        <v>1</v>
      </c>
      <c r="C86" s="134">
        <v>3</v>
      </c>
      <c r="D86" s="134"/>
      <c r="E86" s="134"/>
      <c r="F86" s="134"/>
      <c r="G86" s="131" t="s">
        <v>152</v>
      </c>
      <c r="H86" s="384">
        <v>57</v>
      </c>
      <c r="I86" s="129"/>
      <c r="J86" s="129"/>
      <c r="K86" s="129"/>
    </row>
    <row r="87" spans="1:11" ht="24" hidden="1" customHeight="1" collapsed="1">
      <c r="A87" s="134">
        <v>3</v>
      </c>
      <c r="B87" s="134">
        <v>1</v>
      </c>
      <c r="C87" s="134">
        <v>4</v>
      </c>
      <c r="D87" s="134"/>
      <c r="E87" s="134"/>
      <c r="F87" s="134"/>
      <c r="G87" s="131" t="s">
        <v>160</v>
      </c>
      <c r="H87" s="384">
        <v>58</v>
      </c>
      <c r="I87" s="129"/>
      <c r="J87" s="129"/>
      <c r="K87" s="129"/>
    </row>
    <row r="88" spans="1:11" ht="24" hidden="1" customHeight="1" collapsed="1">
      <c r="A88" s="134">
        <v>3</v>
      </c>
      <c r="B88" s="134">
        <v>1</v>
      </c>
      <c r="C88" s="134">
        <v>5</v>
      </c>
      <c r="D88" s="134"/>
      <c r="E88" s="134"/>
      <c r="F88" s="134"/>
      <c r="G88" s="131" t="s">
        <v>379</v>
      </c>
      <c r="H88" s="384">
        <v>59</v>
      </c>
      <c r="I88" s="129"/>
      <c r="J88" s="129"/>
      <c r="K88" s="129"/>
    </row>
    <row r="89" spans="1:11" ht="36" hidden="1" customHeight="1" collapsed="1">
      <c r="A89" s="135">
        <v>3</v>
      </c>
      <c r="B89" s="135">
        <v>2</v>
      </c>
      <c r="C89" s="135"/>
      <c r="D89" s="135"/>
      <c r="E89" s="135"/>
      <c r="F89" s="135"/>
      <c r="G89" s="136" t="s">
        <v>164</v>
      </c>
      <c r="H89" s="125">
        <v>60</v>
      </c>
      <c r="I89" s="126"/>
      <c r="J89" s="126"/>
      <c r="K89" s="126"/>
    </row>
    <row r="90" spans="1:11" ht="24" hidden="1" customHeight="1" collapsed="1">
      <c r="A90" s="135">
        <v>3</v>
      </c>
      <c r="B90" s="135">
        <v>3</v>
      </c>
      <c r="C90" s="135"/>
      <c r="D90" s="135"/>
      <c r="E90" s="135"/>
      <c r="F90" s="135"/>
      <c r="G90" s="136" t="s">
        <v>202</v>
      </c>
      <c r="H90" s="125">
        <v>61</v>
      </c>
      <c r="I90" s="126"/>
      <c r="J90" s="126"/>
      <c r="K90" s="126"/>
    </row>
    <row r="91" spans="1:11">
      <c r="A91" s="122"/>
      <c r="B91" s="122"/>
      <c r="C91" s="122"/>
      <c r="D91" s="122"/>
      <c r="E91" s="122"/>
      <c r="F91" s="122"/>
      <c r="G91" s="127" t="s">
        <v>380</v>
      </c>
      <c r="H91" s="125">
        <v>62</v>
      </c>
      <c r="I91" s="126">
        <f>I30+I82</f>
        <v>1303.6600000000001</v>
      </c>
      <c r="J91" s="126">
        <f>J30+J82</f>
        <v>1389.88</v>
      </c>
      <c r="K91" s="126">
        <f>K30+K82</f>
        <v>0</v>
      </c>
    </row>
    <row r="92" spans="1:11">
      <c r="A92" s="137"/>
      <c r="B92" s="137"/>
      <c r="C92" s="137"/>
      <c r="D92" s="138"/>
      <c r="E92" s="138"/>
      <c r="F92" s="138"/>
      <c r="G92" s="138"/>
      <c r="H92" s="376"/>
      <c r="I92" s="379"/>
      <c r="J92" s="379"/>
      <c r="K92" s="139"/>
    </row>
    <row r="93" spans="1:11">
      <c r="A93" s="379" t="s">
        <v>381</v>
      </c>
      <c r="B93" s="380"/>
      <c r="C93" s="380"/>
      <c r="D93" s="380"/>
      <c r="E93" s="380"/>
      <c r="F93" s="380"/>
      <c r="G93" s="380"/>
      <c r="H93" s="140"/>
      <c r="I93" s="141"/>
      <c r="J93" s="380"/>
      <c r="K93" s="380"/>
    </row>
    <row r="94" spans="1:11">
      <c r="A94" s="142" t="s">
        <v>456</v>
      </c>
      <c r="B94" s="143"/>
      <c r="C94" s="143"/>
      <c r="D94" s="143"/>
      <c r="E94" s="143"/>
      <c r="F94" s="143"/>
      <c r="G94" s="143"/>
      <c r="H94" s="144"/>
      <c r="I94" s="539" t="s">
        <v>457</v>
      </c>
      <c r="J94" s="539"/>
      <c r="K94" s="539"/>
    </row>
    <row r="95" spans="1:11">
      <c r="A95" s="522" t="s">
        <v>382</v>
      </c>
      <c r="B95" s="526"/>
      <c r="C95" s="526"/>
      <c r="D95" s="526"/>
      <c r="E95" s="526"/>
      <c r="F95" s="526"/>
      <c r="G95" s="526"/>
      <c r="H95" s="381"/>
      <c r="I95" s="382" t="s">
        <v>221</v>
      </c>
      <c r="J95" s="530" t="s">
        <v>222</v>
      </c>
      <c r="K95" s="530"/>
    </row>
    <row r="96" spans="1:11">
      <c r="A96" s="379"/>
      <c r="B96" s="379"/>
      <c r="C96" s="145"/>
      <c r="D96" s="379"/>
      <c r="E96" s="379"/>
      <c r="F96" s="525"/>
      <c r="G96" s="526"/>
      <c r="H96" s="381"/>
      <c r="I96" s="146"/>
      <c r="J96" s="147"/>
      <c r="K96" s="147"/>
    </row>
    <row r="97" spans="1:11">
      <c r="A97" s="143" t="s">
        <v>467</v>
      </c>
      <c r="B97" s="143"/>
      <c r="C97" s="143"/>
      <c r="D97" s="143"/>
      <c r="E97" s="143"/>
      <c r="F97" s="143"/>
      <c r="G97" s="143"/>
      <c r="H97" s="381"/>
      <c r="I97" s="373"/>
      <c r="J97" s="527" t="s">
        <v>272</v>
      </c>
      <c r="K97" s="527"/>
    </row>
    <row r="98" spans="1:11" ht="30.75" customHeight="1">
      <c r="A98" s="528" t="s">
        <v>383</v>
      </c>
      <c r="B98" s="529"/>
      <c r="C98" s="529"/>
      <c r="D98" s="529"/>
      <c r="E98" s="529"/>
      <c r="F98" s="529"/>
      <c r="G98" s="529"/>
      <c r="H98" s="144"/>
      <c r="I98" s="382" t="s">
        <v>221</v>
      </c>
      <c r="J98" s="530" t="s">
        <v>222</v>
      </c>
      <c r="K98" s="530"/>
    </row>
  </sheetData>
  <mergeCells count="26">
    <mergeCell ref="F96:G96"/>
    <mergeCell ref="J97:K97"/>
    <mergeCell ref="A98:G98"/>
    <mergeCell ref="J98:K98"/>
    <mergeCell ref="I27:I28"/>
    <mergeCell ref="J27:K27"/>
    <mergeCell ref="A29:F29"/>
    <mergeCell ref="A95:G95"/>
    <mergeCell ref="J95:K95"/>
    <mergeCell ref="A25:F28"/>
    <mergeCell ref="G25:G28"/>
    <mergeCell ref="H25:H28"/>
    <mergeCell ref="I25:K25"/>
    <mergeCell ref="I26:K26"/>
    <mergeCell ref="I94:K94"/>
    <mergeCell ref="A12:K12"/>
    <mergeCell ref="A13:K13"/>
    <mergeCell ref="A15:K15"/>
    <mergeCell ref="A16:K16"/>
    <mergeCell ref="A18:K18"/>
    <mergeCell ref="A11:K11"/>
    <mergeCell ref="A5:K5"/>
    <mergeCell ref="A6:K6"/>
    <mergeCell ref="A7:K7"/>
    <mergeCell ref="G8:K8"/>
    <mergeCell ref="A9:K9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5DF9F-BB97-4C25-864F-BDB79AD4A5A2}">
  <sheetPr>
    <tabColor theme="0"/>
  </sheetPr>
  <dimension ref="A1:P36"/>
  <sheetViews>
    <sheetView topLeftCell="A7" zoomScaleNormal="100" workbookViewId="0">
      <selection activeCell="V184" sqref="V184"/>
    </sheetView>
  </sheetViews>
  <sheetFormatPr defaultRowHeight="15"/>
  <cols>
    <col min="15" max="15" width="17.85546875" customWidth="1"/>
  </cols>
  <sheetData>
    <row r="1" spans="2:16">
      <c r="N1" t="s">
        <v>389</v>
      </c>
    </row>
    <row r="2" spans="2:16">
      <c r="N2" t="s">
        <v>294</v>
      </c>
    </row>
    <row r="3" spans="2:16">
      <c r="N3" t="s">
        <v>295</v>
      </c>
    </row>
    <row r="4" spans="2:16">
      <c r="C4" s="497" t="s">
        <v>390</v>
      </c>
      <c r="D4" s="497"/>
      <c r="E4" s="497"/>
      <c r="F4" s="497"/>
      <c r="G4" s="497"/>
      <c r="H4" s="497"/>
      <c r="I4" s="497"/>
      <c r="J4" s="497"/>
      <c r="K4" s="497"/>
      <c r="N4" t="s">
        <v>391</v>
      </c>
    </row>
    <row r="5" spans="2:16">
      <c r="C5" s="517" t="s">
        <v>274</v>
      </c>
      <c r="D5" s="517"/>
      <c r="E5" s="517"/>
      <c r="F5" s="517"/>
      <c r="N5" t="s">
        <v>392</v>
      </c>
    </row>
    <row r="7" spans="2:16">
      <c r="C7" s="518" t="s">
        <v>393</v>
      </c>
      <c r="D7" s="500"/>
      <c r="E7" s="500"/>
      <c r="F7" s="500"/>
    </row>
    <row r="8" spans="2:16">
      <c r="C8" s="517" t="s">
        <v>394</v>
      </c>
      <c r="D8" s="517"/>
      <c r="E8" s="517"/>
      <c r="F8" s="517"/>
    </row>
    <row r="9" spans="2:16">
      <c r="B9" s="74"/>
      <c r="C9" s="495"/>
      <c r="D9" s="495"/>
      <c r="E9" s="495"/>
      <c r="F9" s="495"/>
      <c r="G9" s="74"/>
      <c r="H9" s="74"/>
      <c r="I9" s="74"/>
      <c r="J9" s="74"/>
      <c r="K9" s="74"/>
      <c r="L9" s="74"/>
      <c r="M9" s="74"/>
      <c r="N9" s="540" t="s">
        <v>475</v>
      </c>
      <c r="O9" s="540"/>
      <c r="P9" s="150"/>
    </row>
    <row r="10" spans="2:16">
      <c r="B10" s="495" t="s">
        <v>476</v>
      </c>
      <c r="C10" s="495"/>
      <c r="D10" s="495"/>
      <c r="E10" s="495"/>
      <c r="F10" s="495"/>
      <c r="G10" s="495"/>
      <c r="H10" s="495"/>
      <c r="I10" s="495"/>
      <c r="J10" s="495"/>
      <c r="K10" s="495"/>
      <c r="L10" s="495"/>
      <c r="M10" s="495"/>
      <c r="N10" s="74"/>
      <c r="O10" s="74"/>
      <c r="P10" s="74"/>
    </row>
    <row r="11" spans="2:16">
      <c r="N11" s="541"/>
      <c r="O11" s="541"/>
      <c r="P11" s="93"/>
    </row>
    <row r="12" spans="2:16">
      <c r="E12" s="542"/>
      <c r="F12" s="543"/>
    </row>
    <row r="13" spans="2:16">
      <c r="K13" s="93"/>
      <c r="O13" s="105" t="s">
        <v>395</v>
      </c>
      <c r="P13" s="105"/>
    </row>
    <row r="14" spans="2:16">
      <c r="B14" s="151"/>
      <c r="C14" s="152"/>
      <c r="D14" s="152"/>
      <c r="E14" s="153"/>
      <c r="F14" s="544" t="s">
        <v>396</v>
      </c>
      <c r="G14" s="545"/>
      <c r="H14" s="546"/>
      <c r="I14" s="154" t="s">
        <v>397</v>
      </c>
      <c r="J14" s="153"/>
      <c r="K14" s="544" t="s">
        <v>398</v>
      </c>
      <c r="L14" s="546"/>
      <c r="M14" s="547"/>
      <c r="N14" s="548"/>
      <c r="O14" s="155" t="s">
        <v>399</v>
      </c>
      <c r="P14" s="81"/>
    </row>
    <row r="15" spans="2:16">
      <c r="B15" s="156"/>
      <c r="C15" s="495" t="s">
        <v>400</v>
      </c>
      <c r="D15" s="495"/>
      <c r="E15" s="157"/>
      <c r="F15" s="549" t="s">
        <v>401</v>
      </c>
      <c r="G15" s="550"/>
      <c r="H15" s="551"/>
      <c r="I15" s="552" t="s">
        <v>402</v>
      </c>
      <c r="J15" s="553"/>
      <c r="K15" s="552" t="s">
        <v>403</v>
      </c>
      <c r="L15" s="553"/>
      <c r="M15" s="552" t="s">
        <v>404</v>
      </c>
      <c r="N15" s="553"/>
      <c r="O15" s="158" t="s">
        <v>405</v>
      </c>
      <c r="P15" s="81"/>
    </row>
    <row r="16" spans="2:16">
      <c r="B16" s="156"/>
      <c r="E16" s="157"/>
      <c r="F16" s="564" t="s">
        <v>406</v>
      </c>
      <c r="G16" s="544" t="s">
        <v>407</v>
      </c>
      <c r="H16" s="546"/>
      <c r="I16" s="552" t="s">
        <v>408</v>
      </c>
      <c r="J16" s="553"/>
      <c r="K16" s="159" t="s">
        <v>409</v>
      </c>
      <c r="L16" s="157"/>
      <c r="M16" s="552" t="s">
        <v>403</v>
      </c>
      <c r="N16" s="553"/>
      <c r="O16" s="158" t="s">
        <v>408</v>
      </c>
      <c r="P16" s="81"/>
    </row>
    <row r="17" spans="1:16">
      <c r="B17" s="160"/>
      <c r="C17" s="161"/>
      <c r="D17" s="161"/>
      <c r="E17" s="162"/>
      <c r="F17" s="565"/>
      <c r="G17" s="549" t="s">
        <v>410</v>
      </c>
      <c r="H17" s="551"/>
      <c r="I17" s="549" t="s">
        <v>411</v>
      </c>
      <c r="J17" s="551"/>
      <c r="K17" s="549" t="s">
        <v>411</v>
      </c>
      <c r="L17" s="551"/>
      <c r="M17" s="554"/>
      <c r="N17" s="555"/>
      <c r="O17" s="158" t="s">
        <v>411</v>
      </c>
      <c r="P17" s="81"/>
    </row>
    <row r="18" spans="1:16">
      <c r="B18" s="556" t="s">
        <v>412</v>
      </c>
      <c r="C18" s="557"/>
      <c r="D18" s="557"/>
      <c r="E18" s="558"/>
      <c r="F18" s="562" t="s">
        <v>413</v>
      </c>
      <c r="G18" s="547" t="s">
        <v>413</v>
      </c>
      <c r="H18" s="548"/>
      <c r="I18" s="547" t="s">
        <v>413</v>
      </c>
      <c r="J18" s="548"/>
      <c r="K18" s="547" t="s">
        <v>413</v>
      </c>
      <c r="L18" s="548"/>
      <c r="M18" s="547" t="s">
        <v>413</v>
      </c>
      <c r="N18" s="548"/>
      <c r="O18" s="562"/>
      <c r="P18" s="93"/>
    </row>
    <row r="19" spans="1:16">
      <c r="B19" s="559"/>
      <c r="C19" s="560"/>
      <c r="D19" s="560"/>
      <c r="E19" s="561"/>
      <c r="F19" s="563"/>
      <c r="G19" s="554"/>
      <c r="H19" s="555"/>
      <c r="I19" s="554"/>
      <c r="J19" s="555"/>
      <c r="K19" s="554"/>
      <c r="L19" s="555"/>
      <c r="M19" s="554"/>
      <c r="N19" s="555"/>
      <c r="O19" s="563"/>
      <c r="P19" s="93"/>
    </row>
    <row r="20" spans="1:16" ht="30.95" customHeight="1">
      <c r="B20" s="566" t="s">
        <v>414</v>
      </c>
      <c r="C20" s="567"/>
      <c r="D20" s="567"/>
      <c r="E20" s="568"/>
      <c r="F20" s="352">
        <v>1000</v>
      </c>
      <c r="G20" s="569">
        <v>1000</v>
      </c>
      <c r="H20" s="570"/>
      <c r="I20" s="571">
        <f>669.62+130+16.8</f>
        <v>816.42</v>
      </c>
      <c r="J20" s="572"/>
      <c r="K20" s="571">
        <v>816.42</v>
      </c>
      <c r="L20" s="572"/>
      <c r="M20" s="573">
        <f>K20</f>
        <v>816.42</v>
      </c>
      <c r="N20" s="574"/>
      <c r="O20" s="353">
        <f>I20-M20</f>
        <v>0</v>
      </c>
      <c r="P20" s="92"/>
    </row>
    <row r="21" spans="1:16" ht="30.95" customHeight="1">
      <c r="B21" s="566" t="s">
        <v>415</v>
      </c>
      <c r="C21" s="567"/>
      <c r="D21" s="567"/>
      <c r="E21" s="568"/>
      <c r="F21" s="352">
        <v>3500</v>
      </c>
      <c r="G21" s="569">
        <v>3500</v>
      </c>
      <c r="H21" s="570"/>
      <c r="I21" s="571">
        <f>2166.95+912.1</f>
        <v>3079.0499999999997</v>
      </c>
      <c r="J21" s="572"/>
      <c r="K21" s="573">
        <v>3079.05</v>
      </c>
      <c r="L21" s="574"/>
      <c r="M21" s="573">
        <f>K21</f>
        <v>3079.05</v>
      </c>
      <c r="N21" s="574"/>
      <c r="O21" s="353">
        <f>I21-M21</f>
        <v>0</v>
      </c>
      <c r="P21" s="92"/>
    </row>
    <row r="22" spans="1:16" ht="30.95" customHeight="1">
      <c r="B22" s="575" t="s">
        <v>416</v>
      </c>
      <c r="C22" s="576"/>
      <c r="D22" s="576"/>
      <c r="E22" s="577"/>
      <c r="F22" s="352"/>
      <c r="G22" s="569"/>
      <c r="H22" s="570"/>
      <c r="I22" s="571"/>
      <c r="J22" s="572"/>
      <c r="K22" s="571"/>
      <c r="L22" s="572"/>
      <c r="M22" s="573"/>
      <c r="N22" s="574"/>
      <c r="O22" s="163">
        <v>0</v>
      </c>
      <c r="P22" s="93"/>
    </row>
    <row r="23" spans="1:16" ht="30.95" customHeight="1">
      <c r="B23" s="566" t="s">
        <v>417</v>
      </c>
      <c r="C23" s="567"/>
      <c r="D23" s="567"/>
      <c r="E23" s="568"/>
      <c r="F23" s="352"/>
      <c r="G23" s="578"/>
      <c r="H23" s="579"/>
      <c r="I23" s="573"/>
      <c r="J23" s="574"/>
      <c r="K23" s="573"/>
      <c r="L23" s="574"/>
      <c r="M23" s="573"/>
      <c r="N23" s="574"/>
      <c r="O23" s="163">
        <v>0</v>
      </c>
      <c r="P23" s="93"/>
    </row>
    <row r="24" spans="1:16" ht="30.95" customHeight="1">
      <c r="B24" s="566" t="s">
        <v>418</v>
      </c>
      <c r="C24" s="567"/>
      <c r="D24" s="567"/>
      <c r="E24" s="568"/>
      <c r="F24" s="352"/>
      <c r="G24" s="578"/>
      <c r="H24" s="579"/>
      <c r="I24" s="573"/>
      <c r="J24" s="574"/>
      <c r="K24" s="573"/>
      <c r="L24" s="574"/>
      <c r="M24" s="573"/>
      <c r="N24" s="574"/>
      <c r="O24" s="163">
        <v>0</v>
      </c>
      <c r="P24" s="93"/>
    </row>
    <row r="25" spans="1:16">
      <c r="B25" s="581" t="s">
        <v>419</v>
      </c>
      <c r="C25" s="582"/>
      <c r="D25" s="582"/>
      <c r="E25" s="583"/>
      <c r="F25" s="595">
        <f>SUM(F20:F24)</f>
        <v>4500</v>
      </c>
      <c r="G25" s="569">
        <f t="shared" ref="G25:M25" si="0">SUM(G20:G24)</f>
        <v>4500</v>
      </c>
      <c r="H25" s="570"/>
      <c r="I25" s="569">
        <f t="shared" si="0"/>
        <v>3895.47</v>
      </c>
      <c r="J25" s="570"/>
      <c r="K25" s="569">
        <f t="shared" si="0"/>
        <v>3895.4700000000003</v>
      </c>
      <c r="L25" s="570"/>
      <c r="M25" s="569">
        <f t="shared" si="0"/>
        <v>3895.4700000000003</v>
      </c>
      <c r="N25" s="570"/>
      <c r="O25" s="562" t="s">
        <v>413</v>
      </c>
      <c r="P25" s="93"/>
    </row>
    <row r="26" spans="1:16">
      <c r="B26" s="584"/>
      <c r="C26" s="585"/>
      <c r="D26" s="585"/>
      <c r="E26" s="586"/>
      <c r="F26" s="596"/>
      <c r="G26" s="597"/>
      <c r="H26" s="598"/>
      <c r="I26" s="597"/>
      <c r="J26" s="598"/>
      <c r="K26" s="597"/>
      <c r="L26" s="598"/>
      <c r="M26" s="597"/>
      <c r="N26" s="598"/>
      <c r="O26" s="580"/>
      <c r="P26" s="93"/>
    </row>
    <row r="27" spans="1:16">
      <c r="B27" s="581" t="s">
        <v>420</v>
      </c>
      <c r="C27" s="582"/>
      <c r="D27" s="582"/>
      <c r="E27" s="583"/>
      <c r="F27" s="587" t="s">
        <v>413</v>
      </c>
      <c r="G27" s="589" t="s">
        <v>413</v>
      </c>
      <c r="H27" s="590"/>
      <c r="I27" s="547" t="s">
        <v>413</v>
      </c>
      <c r="J27" s="548"/>
      <c r="K27" s="547" t="s">
        <v>413</v>
      </c>
      <c r="L27" s="548"/>
      <c r="M27" s="547" t="s">
        <v>413</v>
      </c>
      <c r="N27" s="548"/>
      <c r="O27" s="593">
        <f>SUM(O20:O26)</f>
        <v>0</v>
      </c>
      <c r="P27" s="93"/>
    </row>
    <row r="28" spans="1:16">
      <c r="B28" s="584"/>
      <c r="C28" s="585"/>
      <c r="D28" s="585"/>
      <c r="E28" s="586"/>
      <c r="F28" s="588"/>
      <c r="G28" s="591"/>
      <c r="H28" s="592"/>
      <c r="I28" s="554"/>
      <c r="J28" s="555"/>
      <c r="K28" s="554"/>
      <c r="L28" s="555"/>
      <c r="M28" s="554"/>
      <c r="N28" s="555"/>
      <c r="O28" s="594"/>
      <c r="P28" s="93"/>
    </row>
    <row r="30" spans="1:16">
      <c r="B30" s="164" t="s">
        <v>456</v>
      </c>
      <c r="I30" s="500"/>
      <c r="J30" s="500"/>
      <c r="L30" s="518" t="s">
        <v>457</v>
      </c>
      <c r="M30" s="500"/>
      <c r="N30" s="500"/>
      <c r="O30" s="500"/>
      <c r="P30" s="93"/>
    </row>
    <row r="31" spans="1:16">
      <c r="I31" s="516" t="s">
        <v>221</v>
      </c>
      <c r="J31" s="516"/>
      <c r="L31" s="516" t="s">
        <v>222</v>
      </c>
      <c r="M31" s="516"/>
      <c r="N31" s="516"/>
      <c r="O31" s="516"/>
      <c r="P31" s="165"/>
    </row>
    <row r="32" spans="1:16" ht="15.75">
      <c r="A32" s="3"/>
      <c r="B32" s="600" t="s">
        <v>447</v>
      </c>
      <c r="C32" s="600"/>
      <c r="D32" s="600"/>
      <c r="E32" s="600"/>
      <c r="F32" s="600"/>
      <c r="G32" s="600"/>
      <c r="H32" s="600"/>
      <c r="I32" s="1"/>
      <c r="J32" s="3"/>
      <c r="K32" s="166"/>
      <c r="L32" s="601" t="s">
        <v>272</v>
      </c>
      <c r="M32" s="601"/>
      <c r="N32" s="601"/>
      <c r="O32" s="601"/>
      <c r="P32" s="2"/>
    </row>
    <row r="33" spans="2:16">
      <c r="B33" s="541" t="s">
        <v>448</v>
      </c>
      <c r="C33" s="541"/>
      <c r="D33" s="541"/>
      <c r="E33" s="541"/>
      <c r="F33" s="541"/>
      <c r="G33" s="541"/>
      <c r="H33" t="s">
        <v>421</v>
      </c>
      <c r="I33" s="516" t="s">
        <v>221</v>
      </c>
      <c r="J33" s="516"/>
      <c r="L33" s="516" t="s">
        <v>222</v>
      </c>
      <c r="M33" s="516"/>
      <c r="N33" s="516"/>
      <c r="O33" s="516"/>
      <c r="P33" s="165"/>
    </row>
    <row r="36" spans="2:16">
      <c r="D36" s="599"/>
      <c r="E36" s="599"/>
      <c r="F36" s="599"/>
      <c r="G36" s="599"/>
      <c r="H36" s="599"/>
      <c r="I36" s="599"/>
      <c r="J36" s="599"/>
    </row>
  </sheetData>
  <mergeCells count="81">
    <mergeCell ref="B33:G33"/>
    <mergeCell ref="I33:J33"/>
    <mergeCell ref="L33:O33"/>
    <mergeCell ref="D36:J36"/>
    <mergeCell ref="I30:J30"/>
    <mergeCell ref="L30:O30"/>
    <mergeCell ref="I31:J31"/>
    <mergeCell ref="L31:O31"/>
    <mergeCell ref="B32:H32"/>
    <mergeCell ref="L32:O32"/>
    <mergeCell ref="O25:O26"/>
    <mergeCell ref="B27:E28"/>
    <mergeCell ref="F27:F28"/>
    <mergeCell ref="G27:H28"/>
    <mergeCell ref="I27:J28"/>
    <mergeCell ref="K27:L28"/>
    <mergeCell ref="M27:N28"/>
    <mergeCell ref="O27:O28"/>
    <mergeCell ref="B25:E26"/>
    <mergeCell ref="F25:F26"/>
    <mergeCell ref="G25:H26"/>
    <mergeCell ref="I25:J26"/>
    <mergeCell ref="K25:L26"/>
    <mergeCell ref="M25:N26"/>
    <mergeCell ref="B23:E23"/>
    <mergeCell ref="G23:H23"/>
    <mergeCell ref="I23:J23"/>
    <mergeCell ref="K23:L23"/>
    <mergeCell ref="M23:N23"/>
    <mergeCell ref="B24:E24"/>
    <mergeCell ref="G24:H24"/>
    <mergeCell ref="I24:J24"/>
    <mergeCell ref="K24:L24"/>
    <mergeCell ref="M24:N24"/>
    <mergeCell ref="B21:E21"/>
    <mergeCell ref="G21:H21"/>
    <mergeCell ref="I21:J21"/>
    <mergeCell ref="K21:L21"/>
    <mergeCell ref="M21:N21"/>
    <mergeCell ref="B22:E22"/>
    <mergeCell ref="G22:H22"/>
    <mergeCell ref="I22:J22"/>
    <mergeCell ref="K22:L22"/>
    <mergeCell ref="M22:N22"/>
    <mergeCell ref="O18:O19"/>
    <mergeCell ref="B20:E20"/>
    <mergeCell ref="G20:H20"/>
    <mergeCell ref="I20:J20"/>
    <mergeCell ref="K20:L20"/>
    <mergeCell ref="M20:N20"/>
    <mergeCell ref="I17:J17"/>
    <mergeCell ref="K17:L17"/>
    <mergeCell ref="M17:N17"/>
    <mergeCell ref="B18:E19"/>
    <mergeCell ref="F18:F19"/>
    <mergeCell ref="G18:H19"/>
    <mergeCell ref="I18:J19"/>
    <mergeCell ref="K18:L19"/>
    <mergeCell ref="M18:N19"/>
    <mergeCell ref="F16:F17"/>
    <mergeCell ref="G16:H16"/>
    <mergeCell ref="I16:J16"/>
    <mergeCell ref="M16:N16"/>
    <mergeCell ref="G17:H17"/>
    <mergeCell ref="C15:D15"/>
    <mergeCell ref="F15:H15"/>
    <mergeCell ref="I15:J15"/>
    <mergeCell ref="K15:L15"/>
    <mergeCell ref="M15:N15"/>
    <mergeCell ref="B10:M10"/>
    <mergeCell ref="N11:O11"/>
    <mergeCell ref="E12:F12"/>
    <mergeCell ref="F14:H14"/>
    <mergeCell ref="K14:L14"/>
    <mergeCell ref="M14:N14"/>
    <mergeCell ref="N9:O9"/>
    <mergeCell ref="C4:K4"/>
    <mergeCell ref="C5:F5"/>
    <mergeCell ref="C7:F7"/>
    <mergeCell ref="C8:F8"/>
    <mergeCell ref="C9:F9"/>
  </mergeCells>
  <pageMargins left="0.7" right="0.7" top="0.75" bottom="0.75" header="0.3" footer="0.3"/>
  <pageSetup paperSize="9" scale="5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209D-BB66-4001-B29F-4B77E78D1995}">
  <sheetPr>
    <tabColor theme="0"/>
  </sheetPr>
  <dimension ref="B1:R57"/>
  <sheetViews>
    <sheetView topLeftCell="A7" zoomScaleNormal="100" workbookViewId="0">
      <selection activeCell="V184" sqref="V184"/>
    </sheetView>
  </sheetViews>
  <sheetFormatPr defaultRowHeight="15"/>
  <cols>
    <col min="1" max="1" width="5.7109375" style="167" customWidth="1"/>
    <col min="2" max="2" width="12.7109375" style="167" customWidth="1"/>
    <col min="3" max="3" width="42" style="168" customWidth="1"/>
    <col min="4" max="4" width="14.5703125" style="168" customWidth="1"/>
    <col min="5" max="5" width="17" style="168" customWidth="1"/>
    <col min="6" max="6" width="16.85546875" style="168" customWidth="1"/>
    <col min="7" max="7" width="13.85546875" style="167" customWidth="1"/>
    <col min="8" max="8" width="20.85546875" style="167" customWidth="1"/>
    <col min="9" max="9" width="9.28515625" style="167" customWidth="1"/>
    <col min="10" max="10" width="9.85546875" style="167" customWidth="1"/>
    <col min="11" max="11" width="8" style="167" customWidth="1"/>
    <col min="12" max="12" width="7.85546875" style="167" customWidth="1"/>
    <col min="13" max="15" width="0" style="167" hidden="1" customWidth="1"/>
    <col min="16" max="16384" width="9.140625" style="167"/>
  </cols>
  <sheetData>
    <row r="1" spans="2:18" ht="12" customHeight="1">
      <c r="H1" s="603" t="s">
        <v>422</v>
      </c>
      <c r="I1" s="499"/>
    </row>
    <row r="2" spans="2:18" ht="12" customHeight="1">
      <c r="D2" s="169"/>
      <c r="E2" s="169"/>
      <c r="F2" s="604" t="s">
        <v>423</v>
      </c>
      <c r="G2" s="605"/>
      <c r="H2" s="605"/>
      <c r="I2" s="606"/>
      <c r="J2" s="170"/>
      <c r="K2" s="170"/>
    </row>
    <row r="3" spans="2:18" ht="12" customHeight="1">
      <c r="D3" s="169"/>
      <c r="E3" s="169"/>
      <c r="F3" s="604" t="s">
        <v>424</v>
      </c>
      <c r="G3" s="605"/>
      <c r="H3" s="605"/>
      <c r="I3" s="170"/>
      <c r="J3" s="170"/>
      <c r="K3" s="170"/>
    </row>
    <row r="4" spans="2:18" ht="12" customHeight="1">
      <c r="D4" s="169"/>
      <c r="E4" s="169"/>
      <c r="F4" s="604" t="s">
        <v>425</v>
      </c>
      <c r="G4" s="605"/>
      <c r="H4" s="605"/>
      <c r="I4" s="170"/>
      <c r="J4" s="170"/>
      <c r="K4" s="170"/>
    </row>
    <row r="5" spans="2:18" ht="12" customHeight="1">
      <c r="D5" s="169"/>
      <c r="E5" s="169"/>
      <c r="F5" s="169" t="s">
        <v>426</v>
      </c>
      <c r="G5" s="169"/>
      <c r="H5" s="169"/>
      <c r="I5" s="169"/>
      <c r="J5" s="170"/>
      <c r="K5" s="170"/>
    </row>
    <row r="6" spans="2:18" ht="21.75" customHeight="1">
      <c r="C6" s="607" t="s">
        <v>427</v>
      </c>
      <c r="D6" s="607"/>
      <c r="E6" s="607"/>
      <c r="F6" s="607"/>
      <c r="G6" s="607"/>
      <c r="H6" s="607"/>
      <c r="I6" s="171"/>
      <c r="J6" s="172"/>
      <c r="K6" s="169"/>
    </row>
    <row r="7" spans="2:18" ht="9" customHeight="1">
      <c r="B7" s="173"/>
      <c r="C7" s="171"/>
      <c r="D7" s="171"/>
      <c r="E7" s="171"/>
      <c r="F7" s="171"/>
      <c r="G7" s="171"/>
      <c r="H7" s="171"/>
      <c r="I7" s="173"/>
      <c r="J7" s="173"/>
      <c r="K7" s="173"/>
    </row>
    <row r="8" spans="2:18" ht="15.75" customHeight="1">
      <c r="B8" s="173"/>
      <c r="C8" s="174"/>
      <c r="D8" s="175" t="s">
        <v>446</v>
      </c>
      <c r="E8" s="175"/>
      <c r="F8" s="174"/>
      <c r="G8" s="174"/>
      <c r="H8" s="174"/>
      <c r="I8" s="173"/>
      <c r="J8" s="173"/>
      <c r="K8" s="173"/>
      <c r="N8" s="169"/>
      <c r="O8" s="169"/>
      <c r="P8" s="169"/>
      <c r="Q8" s="169"/>
      <c r="R8" s="169"/>
    </row>
    <row r="9" spans="2:18" ht="19.5" customHeight="1">
      <c r="C9" s="602" t="s">
        <v>428</v>
      </c>
      <c r="D9" s="602"/>
      <c r="E9" s="602"/>
      <c r="F9" s="602"/>
      <c r="G9" s="602"/>
      <c r="H9" s="602"/>
      <c r="I9" s="176"/>
      <c r="J9" s="176"/>
      <c r="K9" s="176"/>
      <c r="L9" s="176"/>
      <c r="M9" s="176"/>
      <c r="N9" s="176"/>
      <c r="O9" s="176"/>
      <c r="P9" s="176"/>
      <c r="Q9" s="176"/>
      <c r="R9" s="176"/>
    </row>
    <row r="10" spans="2:18" ht="50.25" customHeight="1">
      <c r="B10" s="608" t="s">
        <v>477</v>
      </c>
      <c r="C10" s="608"/>
      <c r="D10" s="608"/>
      <c r="E10" s="608"/>
      <c r="F10" s="608"/>
      <c r="G10" s="608"/>
      <c r="H10" s="608"/>
      <c r="I10" s="177"/>
      <c r="J10" s="177"/>
      <c r="K10" s="177"/>
      <c r="L10" s="178"/>
      <c r="M10" s="178"/>
      <c r="N10" s="178"/>
      <c r="O10" s="178"/>
      <c r="P10" s="178"/>
      <c r="Q10" s="178"/>
      <c r="R10" s="178"/>
    </row>
    <row r="11" spans="2:18" ht="28.5" customHeight="1">
      <c r="C11" s="171"/>
      <c r="D11" s="171"/>
      <c r="E11" s="179"/>
      <c r="F11" s="180"/>
    </row>
    <row r="12" spans="2:18" ht="12.75">
      <c r="C12" s="171"/>
      <c r="D12" s="609"/>
      <c r="E12" s="609"/>
      <c r="F12" s="167"/>
    </row>
    <row r="13" spans="2:18">
      <c r="C13" s="171"/>
      <c r="D13" s="167"/>
      <c r="E13" s="181" t="s">
        <v>429</v>
      </c>
      <c r="F13" s="182"/>
    </row>
    <row r="14" spans="2:18" ht="12.75">
      <c r="C14" s="167"/>
      <c r="D14" s="167"/>
      <c r="E14" s="183" t="s">
        <v>430</v>
      </c>
      <c r="F14" s="184"/>
    </row>
    <row r="15" spans="2:18" ht="12" customHeight="1">
      <c r="B15" s="178"/>
    </row>
    <row r="16" spans="2:18" ht="12.75" customHeight="1">
      <c r="B16" s="185"/>
      <c r="H16" s="184" t="s">
        <v>431</v>
      </c>
    </row>
    <row r="17" spans="2:12" ht="22.5" customHeight="1">
      <c r="B17" s="610" t="s">
        <v>432</v>
      </c>
      <c r="C17" s="610" t="s">
        <v>433</v>
      </c>
      <c r="D17" s="612" t="s">
        <v>434</v>
      </c>
      <c r="E17" s="613"/>
      <c r="F17" s="613"/>
      <c r="G17" s="613"/>
      <c r="H17" s="614"/>
    </row>
    <row r="18" spans="2:12" ht="21" hidden="1" customHeight="1">
      <c r="B18" s="611"/>
      <c r="C18" s="611"/>
      <c r="D18" s="186"/>
      <c r="E18" s="187"/>
      <c r="F18" s="187"/>
      <c r="G18" s="187"/>
      <c r="H18" s="188"/>
    </row>
    <row r="19" spans="2:12" ht="12.75" hidden="1" customHeight="1">
      <c r="B19" s="611"/>
      <c r="C19" s="611"/>
      <c r="D19" s="610" t="s">
        <v>435</v>
      </c>
      <c r="E19" s="610" t="s">
        <v>436</v>
      </c>
      <c r="F19" s="616" t="s">
        <v>437</v>
      </c>
      <c r="G19" s="610" t="s">
        <v>438</v>
      </c>
      <c r="H19" s="610" t="s">
        <v>439</v>
      </c>
    </row>
    <row r="20" spans="2:12" ht="44.25" customHeight="1">
      <c r="B20" s="611"/>
      <c r="C20" s="611"/>
      <c r="D20" s="615"/>
      <c r="E20" s="615"/>
      <c r="F20" s="617"/>
      <c r="G20" s="615"/>
      <c r="H20" s="615"/>
    </row>
    <row r="21" spans="2:12" ht="11.25" customHeight="1">
      <c r="B21" s="189">
        <v>1</v>
      </c>
      <c r="C21" s="190">
        <v>2</v>
      </c>
      <c r="D21" s="189">
        <v>3</v>
      </c>
      <c r="E21" s="189">
        <v>4</v>
      </c>
      <c r="F21" s="189">
        <v>5</v>
      </c>
      <c r="G21" s="189">
        <v>6</v>
      </c>
      <c r="H21" s="189">
        <v>7</v>
      </c>
    </row>
    <row r="22" spans="2:12" ht="17.25" customHeight="1">
      <c r="B22" s="191">
        <v>731</v>
      </c>
      <c r="C22" s="191" t="s">
        <v>440</v>
      </c>
      <c r="D22" s="192">
        <v>1398.77</v>
      </c>
      <c r="E22" s="193">
        <v>912.1</v>
      </c>
      <c r="F22" s="193">
        <v>2310.87</v>
      </c>
      <c r="G22" s="194">
        <v>0</v>
      </c>
      <c r="H22" s="195">
        <f>D22+E22-F22-G22</f>
        <v>0</v>
      </c>
    </row>
    <row r="23" spans="2:12" ht="18.75" customHeight="1">
      <c r="B23" s="191">
        <v>741</v>
      </c>
      <c r="C23" s="191" t="s">
        <v>441</v>
      </c>
      <c r="D23" s="192">
        <v>456.46</v>
      </c>
      <c r="E23" s="193">
        <v>146.80000000000001</v>
      </c>
      <c r="F23" s="193">
        <v>603.26</v>
      </c>
      <c r="G23" s="196">
        <v>0</v>
      </c>
      <c r="H23" s="195">
        <f>D23+E23-F23-G23</f>
        <v>0</v>
      </c>
    </row>
    <row r="24" spans="2:12" ht="14.45" customHeight="1">
      <c r="B24" s="191"/>
      <c r="C24" s="191"/>
      <c r="D24" s="197"/>
      <c r="E24" s="198"/>
      <c r="F24" s="198"/>
      <c r="G24" s="196"/>
      <c r="H24" s="196"/>
    </row>
    <row r="25" spans="2:12" ht="14.45" customHeight="1">
      <c r="B25" s="191"/>
      <c r="C25" s="191"/>
      <c r="D25" s="197"/>
      <c r="E25" s="199"/>
      <c r="F25" s="199"/>
      <c r="G25" s="196"/>
      <c r="H25" s="196"/>
    </row>
    <row r="26" spans="2:12" ht="14.45" customHeight="1">
      <c r="B26" s="191"/>
      <c r="C26" s="191"/>
      <c r="D26" s="197"/>
      <c r="E26" s="199"/>
      <c r="F26" s="199"/>
      <c r="G26" s="196"/>
      <c r="H26" s="196"/>
    </row>
    <row r="27" spans="2:12" ht="14.45" customHeight="1">
      <c r="B27" s="200"/>
      <c r="C27" s="201" t="s">
        <v>442</v>
      </c>
      <c r="D27" s="202">
        <f>SUM(D22:D26)</f>
        <v>1855.23</v>
      </c>
      <c r="E27" s="203">
        <f>SUM(E22:E26)</f>
        <v>1058.9000000000001</v>
      </c>
      <c r="F27" s="203">
        <f>SUM(F22:F26)</f>
        <v>2914.13</v>
      </c>
      <c r="G27" s="200">
        <v>0</v>
      </c>
      <c r="H27" s="195">
        <f>SUM(H22:H26)</f>
        <v>0</v>
      </c>
    </row>
    <row r="29" spans="2:12" ht="12.75">
      <c r="C29" s="167"/>
      <c r="D29" s="167"/>
      <c r="E29" s="167"/>
      <c r="F29" s="167"/>
    </row>
    <row r="30" spans="2:12" ht="15.75">
      <c r="B30" s="620" t="s">
        <v>456</v>
      </c>
      <c r="C30" s="620"/>
      <c r="D30" s="204"/>
      <c r="E30" s="205"/>
      <c r="F30" s="167"/>
      <c r="G30" s="620" t="s">
        <v>457</v>
      </c>
      <c r="H30" s="620"/>
      <c r="J30" s="204"/>
      <c r="L30" s="176"/>
    </row>
    <row r="31" spans="2:12" ht="21.75" customHeight="1">
      <c r="B31" s="618" t="s">
        <v>443</v>
      </c>
      <c r="C31" s="618"/>
      <c r="D31" s="206"/>
      <c r="E31" s="207" t="s">
        <v>221</v>
      </c>
      <c r="F31" s="208"/>
      <c r="G31" s="619" t="s">
        <v>222</v>
      </c>
      <c r="H31" s="619"/>
      <c r="I31" s="209"/>
      <c r="J31" s="210"/>
      <c r="L31" s="211"/>
    </row>
    <row r="32" spans="2:12" ht="15.75" customHeight="1">
      <c r="B32" s="621"/>
      <c r="C32" s="621"/>
      <c r="D32" s="621"/>
      <c r="E32" s="621"/>
      <c r="F32" s="167"/>
      <c r="I32" s="182"/>
      <c r="J32" s="180"/>
      <c r="K32" s="180"/>
      <c r="L32" s="176"/>
    </row>
    <row r="33" spans="2:14" ht="14.25" customHeight="1">
      <c r="B33" s="621" t="s">
        <v>444</v>
      </c>
      <c r="C33" s="621"/>
      <c r="D33" s="621"/>
      <c r="E33" s="621"/>
      <c r="F33" s="167"/>
      <c r="G33" s="620" t="s">
        <v>272</v>
      </c>
      <c r="H33" s="620"/>
      <c r="I33" s="212"/>
      <c r="J33" s="204"/>
      <c r="L33" s="176"/>
      <c r="N33" s="213"/>
    </row>
    <row r="34" spans="2:14" ht="48.75" customHeight="1">
      <c r="B34" s="618" t="s">
        <v>445</v>
      </c>
      <c r="C34" s="618"/>
      <c r="D34" s="214"/>
      <c r="E34" s="207" t="s">
        <v>221</v>
      </c>
      <c r="F34" s="207"/>
      <c r="G34" s="619" t="s">
        <v>222</v>
      </c>
      <c r="H34" s="619"/>
      <c r="I34" s="215"/>
      <c r="J34" s="210"/>
      <c r="L34" s="211"/>
      <c r="N34" s="216"/>
    </row>
    <row r="35" spans="2:14">
      <c r="B35" s="173"/>
      <c r="C35" s="217"/>
      <c r="D35" s="217"/>
      <c r="E35" s="217"/>
      <c r="F35" s="217"/>
      <c r="G35" s="173"/>
      <c r="H35" s="173"/>
      <c r="I35" s="173"/>
      <c r="J35" s="173"/>
      <c r="K35" s="173"/>
    </row>
    <row r="36" spans="2:14">
      <c r="B36" s="173"/>
      <c r="C36" s="217"/>
      <c r="D36" s="217"/>
      <c r="E36" s="217"/>
      <c r="F36" s="217"/>
      <c r="G36" s="173"/>
      <c r="H36" s="173"/>
      <c r="I36" s="173"/>
      <c r="J36" s="173"/>
      <c r="K36" s="173"/>
    </row>
    <row r="37" spans="2:14">
      <c r="B37" s="173"/>
      <c r="C37" s="217"/>
      <c r="D37" s="217"/>
      <c r="E37" s="217"/>
      <c r="F37" s="217"/>
      <c r="G37" s="173"/>
      <c r="H37" s="173"/>
      <c r="I37" s="173"/>
      <c r="J37" s="173"/>
      <c r="K37" s="173"/>
    </row>
    <row r="38" spans="2:14">
      <c r="B38" s="173"/>
      <c r="C38" s="217"/>
      <c r="D38" s="217"/>
      <c r="E38" s="217"/>
      <c r="F38" s="217"/>
      <c r="G38" s="173"/>
      <c r="H38" s="173"/>
      <c r="I38" s="173"/>
      <c r="J38" s="173"/>
      <c r="K38" s="173"/>
    </row>
    <row r="39" spans="2:14">
      <c r="B39" s="173"/>
      <c r="C39" s="217"/>
      <c r="D39" s="217"/>
      <c r="E39" s="217"/>
      <c r="F39" s="217"/>
      <c r="G39" s="173"/>
      <c r="H39" s="173"/>
      <c r="I39" s="173"/>
      <c r="J39" s="173"/>
      <c r="K39" s="173"/>
    </row>
    <row r="40" spans="2:14">
      <c r="B40" s="173"/>
      <c r="C40" s="217"/>
      <c r="D40" s="217"/>
      <c r="E40" s="217"/>
      <c r="F40" s="217"/>
      <c r="G40" s="173"/>
      <c r="H40" s="173"/>
      <c r="I40" s="173"/>
      <c r="J40" s="173"/>
      <c r="K40" s="173"/>
    </row>
    <row r="41" spans="2:14">
      <c r="B41" s="173"/>
      <c r="C41" s="217"/>
      <c r="D41" s="217"/>
      <c r="E41" s="217"/>
      <c r="F41" s="217"/>
      <c r="G41" s="173"/>
      <c r="H41" s="173"/>
      <c r="I41" s="173"/>
      <c r="J41" s="173"/>
      <c r="K41" s="173"/>
    </row>
    <row r="42" spans="2:14">
      <c r="B42" s="173"/>
      <c r="C42" s="217"/>
      <c r="D42" s="217"/>
      <c r="E42" s="217"/>
      <c r="F42" s="217"/>
      <c r="G42" s="173"/>
      <c r="H42" s="173"/>
      <c r="I42" s="173"/>
      <c r="J42" s="173"/>
      <c r="K42" s="173"/>
    </row>
    <row r="43" spans="2:14">
      <c r="B43" s="173"/>
      <c r="C43" s="217"/>
      <c r="D43" s="217"/>
      <c r="E43" s="217"/>
      <c r="F43" s="217"/>
      <c r="G43" s="173"/>
      <c r="H43" s="173"/>
      <c r="I43" s="173"/>
      <c r="J43" s="173"/>
      <c r="K43" s="173"/>
    </row>
    <row r="44" spans="2:14">
      <c r="B44" s="173"/>
      <c r="C44" s="217"/>
      <c r="D44" s="217"/>
      <c r="E44" s="217"/>
      <c r="F44" s="217"/>
      <c r="G44" s="173"/>
      <c r="H44" s="173"/>
      <c r="I44" s="173"/>
      <c r="J44" s="173"/>
      <c r="K44" s="173"/>
    </row>
    <row r="45" spans="2:14">
      <c r="B45" s="173"/>
      <c r="C45" s="217"/>
      <c r="D45" s="217"/>
      <c r="E45" s="217"/>
      <c r="F45" s="217"/>
      <c r="G45" s="173"/>
      <c r="H45" s="173"/>
      <c r="I45" s="173"/>
      <c r="J45" s="173"/>
      <c r="K45" s="173"/>
    </row>
    <row r="46" spans="2:14">
      <c r="B46" s="173"/>
      <c r="C46" s="217"/>
      <c r="D46" s="217"/>
      <c r="E46" s="217"/>
      <c r="F46" s="217"/>
      <c r="G46" s="173"/>
      <c r="H46" s="173"/>
      <c r="I46" s="173"/>
      <c r="J46" s="173"/>
      <c r="K46" s="173"/>
    </row>
    <row r="47" spans="2:14">
      <c r="B47" s="173"/>
      <c r="C47" s="217"/>
      <c r="D47" s="217"/>
      <c r="E47" s="217"/>
      <c r="F47" s="217"/>
      <c r="G47" s="173"/>
      <c r="H47" s="173"/>
      <c r="I47" s="173"/>
      <c r="J47" s="173"/>
      <c r="K47" s="173"/>
    </row>
    <row r="48" spans="2:14">
      <c r="B48" s="173"/>
      <c r="C48" s="217"/>
      <c r="D48" s="217"/>
      <c r="E48" s="217"/>
      <c r="F48" s="217"/>
      <c r="G48" s="173"/>
      <c r="H48" s="173"/>
      <c r="I48" s="173"/>
      <c r="J48" s="173"/>
      <c r="K48" s="173"/>
    </row>
    <row r="49" spans="2:11">
      <c r="B49" s="173"/>
      <c r="C49" s="217"/>
      <c r="D49" s="217"/>
      <c r="E49" s="217"/>
      <c r="F49" s="217"/>
      <c r="G49" s="173"/>
      <c r="H49" s="173"/>
      <c r="I49" s="173"/>
      <c r="J49" s="173"/>
      <c r="K49" s="173"/>
    </row>
    <row r="50" spans="2:11">
      <c r="B50" s="173"/>
      <c r="C50" s="217"/>
      <c r="D50" s="217"/>
      <c r="E50" s="217"/>
      <c r="F50" s="217"/>
      <c r="G50" s="173"/>
      <c r="H50" s="173"/>
      <c r="I50" s="173"/>
      <c r="J50" s="173"/>
      <c r="K50" s="173"/>
    </row>
    <row r="51" spans="2:11">
      <c r="B51" s="173"/>
      <c r="C51" s="217"/>
      <c r="D51" s="217"/>
      <c r="E51" s="217"/>
      <c r="F51" s="217"/>
      <c r="G51" s="173"/>
      <c r="H51" s="173"/>
      <c r="I51" s="173"/>
      <c r="J51" s="173"/>
      <c r="K51" s="173"/>
    </row>
    <row r="52" spans="2:11">
      <c r="B52" s="173"/>
      <c r="C52" s="217"/>
      <c r="D52" s="217"/>
      <c r="E52" s="217"/>
      <c r="F52" s="217"/>
      <c r="G52" s="173"/>
      <c r="H52" s="173"/>
      <c r="I52" s="173"/>
      <c r="J52" s="173"/>
      <c r="K52" s="173"/>
    </row>
    <row r="53" spans="2:11">
      <c r="B53" s="173"/>
      <c r="C53" s="217"/>
      <c r="D53" s="217"/>
      <c r="E53" s="217"/>
      <c r="F53" s="217"/>
      <c r="G53" s="173"/>
      <c r="H53" s="173"/>
      <c r="I53" s="173"/>
      <c r="J53" s="173"/>
      <c r="K53" s="173"/>
    </row>
    <row r="54" spans="2:11">
      <c r="B54" s="173"/>
      <c r="C54" s="217"/>
      <c r="D54" s="217"/>
      <c r="E54" s="217"/>
      <c r="F54" s="217"/>
      <c r="G54" s="173"/>
      <c r="H54" s="173"/>
      <c r="I54" s="173"/>
      <c r="J54" s="173"/>
      <c r="K54" s="173"/>
    </row>
    <row r="55" spans="2:11">
      <c r="B55" s="173"/>
      <c r="C55" s="217"/>
      <c r="D55" s="217"/>
      <c r="E55" s="217"/>
      <c r="F55" s="217"/>
      <c r="G55" s="173"/>
      <c r="H55" s="173"/>
      <c r="I55" s="173"/>
      <c r="J55" s="173"/>
      <c r="K55" s="173"/>
    </row>
    <row r="56" spans="2:11">
      <c r="B56" s="173"/>
      <c r="C56" s="217"/>
      <c r="D56" s="217"/>
      <c r="E56" s="217"/>
      <c r="F56" s="217"/>
      <c r="G56" s="173"/>
      <c r="H56" s="173"/>
      <c r="I56" s="173"/>
      <c r="J56" s="173"/>
      <c r="K56" s="173"/>
    </row>
    <row r="57" spans="2:11">
      <c r="B57" s="173"/>
      <c r="C57" s="217"/>
      <c r="D57" s="217"/>
      <c r="E57" s="217"/>
      <c r="F57" s="217"/>
      <c r="G57" s="173"/>
      <c r="H57" s="173"/>
      <c r="I57" s="173"/>
      <c r="J57" s="173"/>
      <c r="K57" s="173"/>
    </row>
  </sheetData>
  <mergeCells count="25">
    <mergeCell ref="B34:C34"/>
    <mergeCell ref="G34:H34"/>
    <mergeCell ref="B30:C30"/>
    <mergeCell ref="G30:H30"/>
    <mergeCell ref="B31:C31"/>
    <mergeCell ref="G31:H31"/>
    <mergeCell ref="B32:E32"/>
    <mergeCell ref="B33:E33"/>
    <mergeCell ref="G33:H33"/>
    <mergeCell ref="B10:H10"/>
    <mergeCell ref="D12:E12"/>
    <mergeCell ref="B17:B20"/>
    <mergeCell ref="C17:C20"/>
    <mergeCell ref="D17:H17"/>
    <mergeCell ref="D19:D20"/>
    <mergeCell ref="E19:E20"/>
    <mergeCell ref="F19:F20"/>
    <mergeCell ref="G19:G20"/>
    <mergeCell ref="H19:H20"/>
    <mergeCell ref="C9:H9"/>
    <mergeCell ref="H1:I1"/>
    <mergeCell ref="F2:I2"/>
    <mergeCell ref="F3:H3"/>
    <mergeCell ref="F4:H4"/>
    <mergeCell ref="C6:H6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28918-5C8D-4B0E-BEA8-A44EC0A7630E}">
  <sheetPr>
    <tabColor theme="0"/>
  </sheetPr>
  <dimension ref="B1:T32"/>
  <sheetViews>
    <sheetView zoomScale="90" zoomScaleNormal="90" workbookViewId="0">
      <selection activeCell="V184" sqref="V184"/>
    </sheetView>
  </sheetViews>
  <sheetFormatPr defaultRowHeight="15"/>
  <cols>
    <col min="1" max="1" width="2.5703125" customWidth="1"/>
    <col min="2" max="2" width="34" customWidth="1"/>
    <col min="3" max="3" width="6" customWidth="1"/>
    <col min="4" max="4" width="6.85546875" customWidth="1"/>
    <col min="5" max="5" width="7" customWidth="1"/>
    <col min="6" max="6" width="6.85546875" customWidth="1"/>
    <col min="7" max="7" width="8.42578125" customWidth="1"/>
    <col min="8" max="8" width="8" customWidth="1"/>
    <col min="9" max="9" width="7.28515625" customWidth="1"/>
    <col min="10" max="10" width="7.42578125" customWidth="1"/>
    <col min="11" max="11" width="10.5703125" customWidth="1"/>
    <col min="12" max="12" width="8.7109375" customWidth="1"/>
    <col min="13" max="13" width="10.140625" customWidth="1"/>
    <col min="14" max="14" width="9.85546875" customWidth="1"/>
    <col min="15" max="15" width="9.28515625" customWidth="1"/>
    <col min="16" max="16" width="10.42578125" customWidth="1"/>
    <col min="17" max="17" width="5.140625" hidden="1" customWidth="1"/>
    <col min="18" max="18" width="0.28515625" hidden="1" customWidth="1"/>
    <col min="19" max="19" width="7.140625" customWidth="1"/>
    <col min="20" max="20" width="11" customWidth="1"/>
  </cols>
  <sheetData>
    <row r="1" spans="2:20" ht="12" customHeight="1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650" t="s">
        <v>237</v>
      </c>
      <c r="Q1" s="650"/>
      <c r="R1" s="650"/>
      <c r="S1" s="650"/>
      <c r="T1" s="650"/>
    </row>
    <row r="2" spans="2:20" ht="39.75" customHeight="1">
      <c r="B2" s="4"/>
      <c r="C2" s="651" t="s">
        <v>238</v>
      </c>
      <c r="D2" s="651"/>
      <c r="E2" s="651"/>
      <c r="F2" s="651"/>
      <c r="G2" s="651"/>
      <c r="H2" s="651"/>
      <c r="I2" s="651"/>
      <c r="J2" s="651"/>
      <c r="K2" s="651"/>
      <c r="L2" s="651"/>
      <c r="M2" s="651"/>
      <c r="N2" s="651"/>
      <c r="O2" s="5"/>
      <c r="P2" s="650"/>
      <c r="Q2" s="650"/>
      <c r="R2" s="650"/>
      <c r="S2" s="650"/>
      <c r="T2" s="650"/>
    </row>
    <row r="3" spans="2:20" ht="12" customHeight="1">
      <c r="B3" s="4"/>
      <c r="C3" s="4"/>
      <c r="D3" s="4"/>
      <c r="E3" s="4"/>
      <c r="F3" s="4"/>
      <c r="G3" s="4"/>
      <c r="H3" s="4"/>
      <c r="I3" s="4" t="s">
        <v>239</v>
      </c>
      <c r="J3" s="6"/>
      <c r="K3" s="6"/>
      <c r="L3" s="6"/>
      <c r="M3" s="6"/>
      <c r="N3" s="6"/>
      <c r="O3" s="7"/>
      <c r="P3" s="7"/>
      <c r="Q3" s="7"/>
      <c r="R3" s="7"/>
      <c r="S3" s="7"/>
      <c r="T3" s="7"/>
    </row>
    <row r="4" spans="2:20" ht="7.5" hidden="1" customHeight="1">
      <c r="B4" s="4"/>
      <c r="C4" s="4"/>
      <c r="D4" s="4"/>
      <c r="E4" s="4"/>
      <c r="F4" s="4"/>
      <c r="G4" s="4"/>
      <c r="H4" s="4"/>
      <c r="I4" s="4"/>
      <c r="J4" s="6"/>
      <c r="K4" s="6"/>
      <c r="L4" s="6"/>
      <c r="M4" s="6"/>
      <c r="N4" s="6"/>
      <c r="O4" s="7"/>
      <c r="P4" s="7"/>
      <c r="Q4" s="7"/>
      <c r="R4" s="7"/>
      <c r="S4" s="7"/>
      <c r="T4" s="7"/>
    </row>
    <row r="5" spans="2:20" ht="19.5" customHeight="1">
      <c r="B5" s="652" t="s">
        <v>478</v>
      </c>
      <c r="C5" s="652"/>
      <c r="D5" s="652"/>
      <c r="E5" s="652"/>
      <c r="F5" s="652"/>
      <c r="G5" s="652"/>
      <c r="H5" s="652"/>
      <c r="I5" s="652"/>
      <c r="J5" s="652"/>
      <c r="K5" s="652"/>
      <c r="L5" s="652"/>
      <c r="M5" s="652"/>
      <c r="N5" s="652"/>
      <c r="O5" s="652"/>
      <c r="P5" s="652"/>
      <c r="Q5" s="652"/>
      <c r="R5" s="652"/>
      <c r="S5" s="652"/>
      <c r="T5" s="652"/>
    </row>
    <row r="6" spans="2:20" ht="14.25" customHeight="1">
      <c r="B6" s="8"/>
      <c r="C6" s="8"/>
      <c r="D6" s="8"/>
      <c r="E6" s="653" t="s">
        <v>479</v>
      </c>
      <c r="F6" s="653"/>
      <c r="G6" s="653"/>
      <c r="H6" s="653"/>
      <c r="I6" s="653"/>
      <c r="J6" s="653"/>
      <c r="K6" s="653"/>
      <c r="L6" s="653"/>
      <c r="M6" s="653"/>
      <c r="N6" s="9"/>
      <c r="O6" s="8"/>
      <c r="P6" s="8"/>
      <c r="Q6" s="8"/>
      <c r="R6" s="8"/>
      <c r="S6" s="8"/>
      <c r="T6" s="8"/>
    </row>
    <row r="7" spans="2:20" ht="14.25" customHeight="1">
      <c r="B7" s="8"/>
      <c r="C7" s="8"/>
      <c r="D7" s="8"/>
      <c r="E7" s="8"/>
      <c r="F7" s="654" t="s">
        <v>240</v>
      </c>
      <c r="G7" s="654"/>
      <c r="H7" s="654"/>
      <c r="I7" s="654"/>
      <c r="J7" s="654"/>
      <c r="K7" s="654"/>
      <c r="L7" s="654"/>
      <c r="M7" s="654"/>
      <c r="N7" s="9"/>
      <c r="O7" s="8"/>
      <c r="P7" s="8"/>
      <c r="Q7" s="8"/>
      <c r="R7" s="8"/>
      <c r="S7" s="8"/>
      <c r="T7" s="8"/>
    </row>
    <row r="8" spans="2:20" hidden="1">
      <c r="B8" s="10"/>
      <c r="C8" s="366"/>
      <c r="D8" s="366"/>
      <c r="E8" s="366"/>
      <c r="F8" s="366"/>
      <c r="G8" s="366"/>
      <c r="H8" s="366"/>
      <c r="I8" s="11"/>
      <c r="J8" s="11"/>
      <c r="K8" s="622"/>
      <c r="L8" s="622"/>
      <c r="M8" s="4"/>
      <c r="N8" s="4"/>
      <c r="O8" s="8"/>
      <c r="P8" s="8"/>
      <c r="Q8" s="8"/>
      <c r="R8" s="8"/>
      <c r="S8" s="8"/>
      <c r="T8" s="8"/>
    </row>
    <row r="9" spans="2:20" ht="14.25" customHeight="1">
      <c r="B9" s="12"/>
      <c r="C9" s="13"/>
      <c r="D9" s="13"/>
      <c r="E9" s="14"/>
      <c r="F9" s="366"/>
      <c r="G9" s="366"/>
      <c r="H9" s="366"/>
      <c r="I9" s="655" t="s">
        <v>241</v>
      </c>
      <c r="J9" s="655"/>
      <c r="K9" s="656"/>
      <c r="L9" s="656"/>
      <c r="M9" s="656"/>
      <c r="N9" s="656"/>
      <c r="O9" s="656"/>
      <c r="P9" s="656"/>
      <c r="Q9" s="622"/>
      <c r="R9" s="622"/>
      <c r="S9" s="657" t="s">
        <v>242</v>
      </c>
      <c r="T9" s="658"/>
    </row>
    <row r="10" spans="2:20" ht="5.25" customHeight="1">
      <c r="B10" s="12"/>
      <c r="C10" s="15"/>
      <c r="D10" s="15"/>
      <c r="E10" s="15"/>
      <c r="F10" s="367"/>
      <c r="G10" s="367"/>
      <c r="H10" s="367"/>
      <c r="I10" s="11"/>
      <c r="J10" s="630"/>
      <c r="K10" s="630"/>
      <c r="L10" s="630"/>
      <c r="M10" s="630"/>
      <c r="N10" s="630"/>
      <c r="O10" s="630"/>
      <c r="P10" s="630"/>
      <c r="Q10" s="4"/>
      <c r="R10" s="16"/>
      <c r="S10" s="17"/>
      <c r="T10" s="17"/>
    </row>
    <row r="11" spans="2:20">
      <c r="B11" s="12"/>
      <c r="C11" s="15"/>
      <c r="D11" s="15"/>
      <c r="E11" s="15"/>
      <c r="F11" s="367"/>
      <c r="G11" s="367"/>
      <c r="H11" s="367"/>
      <c r="I11" s="647" t="s">
        <v>243</v>
      </c>
      <c r="J11" s="647"/>
      <c r="K11" s="647"/>
      <c r="L11" s="647"/>
      <c r="M11" s="647"/>
      <c r="N11" s="647"/>
      <c r="O11" s="647"/>
      <c r="P11" s="647"/>
      <c r="Q11" s="4"/>
      <c r="R11" s="16"/>
      <c r="S11" s="648" t="s">
        <v>244</v>
      </c>
      <c r="T11" s="649"/>
    </row>
    <row r="12" spans="2:20" ht="15" customHeight="1">
      <c r="B12" s="18"/>
      <c r="C12" s="629" t="s">
        <v>245</v>
      </c>
      <c r="D12" s="629"/>
      <c r="E12" s="629"/>
      <c r="F12" s="629"/>
      <c r="G12" s="629"/>
      <c r="H12" s="629"/>
      <c r="I12" s="630"/>
      <c r="J12" s="630"/>
      <c r="K12" s="630"/>
      <c r="L12" s="630"/>
      <c r="M12" s="630"/>
      <c r="N12" s="630"/>
      <c r="O12" s="630"/>
      <c r="P12" s="631"/>
      <c r="Q12" s="19">
        <v>8</v>
      </c>
      <c r="R12" s="20">
        <v>2</v>
      </c>
      <c r="S12" s="21"/>
      <c r="T12" s="21"/>
    </row>
    <row r="13" spans="2:20" ht="15.75" thickBot="1">
      <c r="B13" s="22"/>
      <c r="C13" s="15"/>
      <c r="D13" s="15"/>
      <c r="E13" s="15"/>
      <c r="F13" s="23"/>
      <c r="G13" s="23"/>
      <c r="H13" s="23"/>
      <c r="I13" s="24"/>
      <c r="J13" s="24"/>
      <c r="K13" s="24"/>
      <c r="L13" s="24"/>
      <c r="M13" s="24"/>
      <c r="N13" s="24"/>
      <c r="O13" s="24"/>
      <c r="P13" s="24"/>
      <c r="Q13" s="25"/>
      <c r="R13" s="25"/>
      <c r="S13" s="25"/>
      <c r="T13" s="25"/>
    </row>
    <row r="14" spans="2:20" ht="24.75" customHeight="1">
      <c r="B14" s="632" t="s">
        <v>246</v>
      </c>
      <c r="C14" s="635" t="s">
        <v>247</v>
      </c>
      <c r="D14" s="636"/>
      <c r="E14" s="636"/>
      <c r="F14" s="636"/>
      <c r="G14" s="636"/>
      <c r="H14" s="637"/>
      <c r="I14" s="638" t="s">
        <v>248</v>
      </c>
      <c r="J14" s="639"/>
      <c r="K14" s="639"/>
      <c r="L14" s="639"/>
      <c r="M14" s="640"/>
      <c r="N14" s="638" t="s">
        <v>249</v>
      </c>
      <c r="O14" s="639"/>
      <c r="P14" s="639"/>
      <c r="Q14" s="639"/>
      <c r="R14" s="639"/>
      <c r="S14" s="639"/>
      <c r="T14" s="640"/>
    </row>
    <row r="15" spans="2:20" ht="18.75" customHeight="1">
      <c r="B15" s="633"/>
      <c r="C15" s="641" t="s">
        <v>250</v>
      </c>
      <c r="D15" s="642"/>
      <c r="E15" s="642"/>
      <c r="F15" s="642" t="s">
        <v>251</v>
      </c>
      <c r="G15" s="642"/>
      <c r="H15" s="643"/>
      <c r="I15" s="628" t="s">
        <v>252</v>
      </c>
      <c r="J15" s="626" t="s">
        <v>253</v>
      </c>
      <c r="K15" s="626" t="s">
        <v>480</v>
      </c>
      <c r="L15" s="626" t="s">
        <v>254</v>
      </c>
      <c r="M15" s="627" t="s">
        <v>255</v>
      </c>
      <c r="N15" s="628" t="s">
        <v>252</v>
      </c>
      <c r="O15" s="626" t="s">
        <v>253</v>
      </c>
      <c r="P15" s="626" t="s">
        <v>480</v>
      </c>
      <c r="Q15" s="644" t="s">
        <v>256</v>
      </c>
      <c r="R15" s="626" t="s">
        <v>257</v>
      </c>
      <c r="S15" s="626" t="s">
        <v>254</v>
      </c>
      <c r="T15" s="645" t="s">
        <v>255</v>
      </c>
    </row>
    <row r="16" spans="2:20" ht="78">
      <c r="B16" s="634"/>
      <c r="C16" s="368" t="s">
        <v>258</v>
      </c>
      <c r="D16" s="369" t="s">
        <v>259</v>
      </c>
      <c r="E16" s="369" t="s">
        <v>260</v>
      </c>
      <c r="F16" s="26" t="s">
        <v>258</v>
      </c>
      <c r="G16" s="369" t="s">
        <v>259</v>
      </c>
      <c r="H16" s="27" t="s">
        <v>261</v>
      </c>
      <c r="I16" s="628"/>
      <c r="J16" s="626"/>
      <c r="K16" s="626"/>
      <c r="L16" s="626"/>
      <c r="M16" s="627"/>
      <c r="N16" s="628"/>
      <c r="O16" s="626"/>
      <c r="P16" s="626"/>
      <c r="Q16" s="644"/>
      <c r="R16" s="626"/>
      <c r="S16" s="626"/>
      <c r="T16" s="646"/>
    </row>
    <row r="17" spans="2:20" ht="14.25" customHeight="1">
      <c r="B17" s="28">
        <v>1</v>
      </c>
      <c r="C17" s="29">
        <v>2</v>
      </c>
      <c r="D17" s="30">
        <v>3</v>
      </c>
      <c r="E17" s="30">
        <v>4</v>
      </c>
      <c r="F17" s="31">
        <v>5</v>
      </c>
      <c r="G17" s="30">
        <v>6</v>
      </c>
      <c r="H17" s="32">
        <v>7</v>
      </c>
      <c r="I17" s="33">
        <v>8</v>
      </c>
      <c r="J17" s="31">
        <v>9</v>
      </c>
      <c r="K17" s="31">
        <v>10</v>
      </c>
      <c r="L17" s="31">
        <v>11</v>
      </c>
      <c r="M17" s="34">
        <v>12</v>
      </c>
      <c r="N17" s="33">
        <v>13</v>
      </c>
      <c r="O17" s="31">
        <v>14</v>
      </c>
      <c r="P17" s="31">
        <v>15</v>
      </c>
      <c r="Q17" s="31">
        <v>16</v>
      </c>
      <c r="R17" s="31">
        <v>17</v>
      </c>
      <c r="S17" s="31">
        <v>18</v>
      </c>
      <c r="T17" s="34">
        <v>19</v>
      </c>
    </row>
    <row r="18" spans="2:20" ht="24.75">
      <c r="B18" s="35" t="s">
        <v>262</v>
      </c>
      <c r="C18" s="36">
        <v>8</v>
      </c>
      <c r="D18" s="37">
        <v>8</v>
      </c>
      <c r="E18" s="38">
        <v>8</v>
      </c>
      <c r="F18" s="39">
        <v>8</v>
      </c>
      <c r="G18" s="37">
        <v>8</v>
      </c>
      <c r="H18" s="40">
        <v>8</v>
      </c>
      <c r="I18" s="36">
        <v>200000</v>
      </c>
      <c r="J18" s="37">
        <v>15900</v>
      </c>
      <c r="K18" s="37">
        <v>2900</v>
      </c>
      <c r="L18" s="38"/>
      <c r="M18" s="41">
        <f>SUM(I18:L18)</f>
        <v>218800</v>
      </c>
      <c r="N18" s="61">
        <v>195287.15</v>
      </c>
      <c r="O18" s="60">
        <v>15601.05</v>
      </c>
      <c r="P18" s="37">
        <v>2870</v>
      </c>
      <c r="Q18" s="37"/>
      <c r="R18" s="39"/>
      <c r="S18" s="39"/>
      <c r="T18" s="41">
        <f>SUM(N18:S18)</f>
        <v>213758.19999999998</v>
      </c>
    </row>
    <row r="19" spans="2:20" ht="24.75">
      <c r="B19" s="42" t="s">
        <v>263</v>
      </c>
      <c r="C19" s="36">
        <v>8</v>
      </c>
      <c r="D19" s="37">
        <v>8</v>
      </c>
      <c r="E19" s="38">
        <v>8</v>
      </c>
      <c r="F19" s="39">
        <v>8</v>
      </c>
      <c r="G19" s="37">
        <v>8</v>
      </c>
      <c r="H19" s="40">
        <v>8</v>
      </c>
      <c r="I19" s="36">
        <v>200000</v>
      </c>
      <c r="J19" s="37">
        <v>15900</v>
      </c>
      <c r="K19" s="37"/>
      <c r="L19" s="38"/>
      <c r="M19" s="41">
        <f t="shared" ref="M19:M24" si="0">SUM(I19:L19)</f>
        <v>215900</v>
      </c>
      <c r="N19" s="61">
        <v>195287.15</v>
      </c>
      <c r="O19" s="60">
        <v>15601.05</v>
      </c>
      <c r="P19" s="37"/>
      <c r="Q19" s="37"/>
      <c r="R19" s="39"/>
      <c r="S19" s="39"/>
      <c r="T19" s="41">
        <f t="shared" ref="T19:T24" si="1">SUM(N19:S19)</f>
        <v>210888.19999999998</v>
      </c>
    </row>
    <row r="20" spans="2:20">
      <c r="B20" s="43" t="s">
        <v>264</v>
      </c>
      <c r="C20" s="36">
        <v>39.5</v>
      </c>
      <c r="D20" s="37">
        <v>39.5</v>
      </c>
      <c r="E20" s="38">
        <v>39.5</v>
      </c>
      <c r="F20" s="39">
        <v>39.5</v>
      </c>
      <c r="G20" s="44">
        <v>39.5</v>
      </c>
      <c r="H20" s="45">
        <v>39.5</v>
      </c>
      <c r="I20" s="36">
        <v>677500</v>
      </c>
      <c r="J20" s="37">
        <v>58650</v>
      </c>
      <c r="K20" s="37"/>
      <c r="L20" s="38"/>
      <c r="M20" s="41">
        <f t="shared" si="0"/>
        <v>736150</v>
      </c>
      <c r="N20" s="61">
        <v>587889.68999999994</v>
      </c>
      <c r="O20" s="60">
        <v>55389.2</v>
      </c>
      <c r="P20" s="37"/>
      <c r="Q20" s="37"/>
      <c r="R20" s="39"/>
      <c r="S20" s="39"/>
      <c r="T20" s="41">
        <f t="shared" si="1"/>
        <v>643278.8899999999</v>
      </c>
    </row>
    <row r="21" spans="2:20">
      <c r="B21" s="35" t="s">
        <v>265</v>
      </c>
      <c r="C21" s="36"/>
      <c r="D21" s="37"/>
      <c r="E21" s="38"/>
      <c r="F21" s="39"/>
      <c r="G21" s="37"/>
      <c r="H21" s="40"/>
      <c r="I21" s="36"/>
      <c r="J21" s="37"/>
      <c r="K21" s="37"/>
      <c r="L21" s="38"/>
      <c r="M21" s="41"/>
      <c r="N21" s="36"/>
      <c r="O21" s="37"/>
      <c r="P21" s="37"/>
      <c r="Q21" s="37"/>
      <c r="R21" s="39"/>
      <c r="S21" s="39"/>
      <c r="T21" s="41"/>
    </row>
    <row r="22" spans="2:20">
      <c r="B22" s="35" t="s">
        <v>266</v>
      </c>
      <c r="C22" s="36"/>
      <c r="D22" s="37"/>
      <c r="E22" s="38"/>
      <c r="F22" s="39"/>
      <c r="G22" s="37"/>
      <c r="H22" s="40"/>
      <c r="I22" s="36"/>
      <c r="J22" s="37"/>
      <c r="K22" s="37"/>
      <c r="L22" s="38"/>
      <c r="M22" s="41"/>
      <c r="N22" s="36"/>
      <c r="O22" s="37"/>
      <c r="P22" s="37"/>
      <c r="Q22" s="37"/>
      <c r="R22" s="39"/>
      <c r="S22" s="39"/>
      <c r="T22" s="41"/>
    </row>
    <row r="23" spans="2:20">
      <c r="B23" s="43" t="s">
        <v>267</v>
      </c>
      <c r="C23" s="36">
        <v>8.5</v>
      </c>
      <c r="D23" s="37">
        <v>8.5</v>
      </c>
      <c r="E23" s="38">
        <v>8.5</v>
      </c>
      <c r="F23" s="39">
        <v>8.5</v>
      </c>
      <c r="G23" s="37">
        <v>8.5</v>
      </c>
      <c r="H23" s="40">
        <v>8.5</v>
      </c>
      <c r="I23" s="36">
        <v>93550</v>
      </c>
      <c r="J23" s="37">
        <v>6500</v>
      </c>
      <c r="K23" s="37">
        <v>3000</v>
      </c>
      <c r="L23" s="38">
        <v>2700</v>
      </c>
      <c r="M23" s="41">
        <f t="shared" si="0"/>
        <v>105750</v>
      </c>
      <c r="N23" s="36">
        <v>92520.7</v>
      </c>
      <c r="O23" s="37">
        <v>5880.12</v>
      </c>
      <c r="P23" s="60">
        <v>2000</v>
      </c>
      <c r="Q23" s="60"/>
      <c r="R23" s="62"/>
      <c r="S23" s="62">
        <v>500</v>
      </c>
      <c r="T23" s="41">
        <f t="shared" si="1"/>
        <v>100900.81999999999</v>
      </c>
    </row>
    <row r="24" spans="2:20" ht="24.75">
      <c r="B24" s="46" t="s">
        <v>268</v>
      </c>
      <c r="C24" s="36">
        <v>5.5</v>
      </c>
      <c r="D24" s="37">
        <v>5.5</v>
      </c>
      <c r="E24" s="38">
        <v>5.5</v>
      </c>
      <c r="F24" s="39">
        <v>5</v>
      </c>
      <c r="G24" s="37">
        <v>5</v>
      </c>
      <c r="H24" s="40">
        <v>5</v>
      </c>
      <c r="I24" s="36">
        <v>49800</v>
      </c>
      <c r="J24" s="37"/>
      <c r="K24" s="37"/>
      <c r="L24" s="38"/>
      <c r="M24" s="41">
        <f t="shared" si="0"/>
        <v>49800</v>
      </c>
      <c r="N24" s="61">
        <v>42469.33</v>
      </c>
      <c r="O24" s="37"/>
      <c r="P24" s="37"/>
      <c r="Q24" s="37"/>
      <c r="R24" s="39"/>
      <c r="S24" s="39"/>
      <c r="T24" s="41">
        <f t="shared" si="1"/>
        <v>42469.33</v>
      </c>
    </row>
    <row r="25" spans="2:20" ht="17.25" customHeight="1">
      <c r="B25" s="47" t="s">
        <v>269</v>
      </c>
      <c r="C25" s="48">
        <f>SUM(C18,C20,C21,C22,C23)</f>
        <v>56</v>
      </c>
      <c r="D25" s="48">
        <f t="shared" ref="D25:T25" si="2">SUM(D18,D20,D21,D22,D23)</f>
        <v>56</v>
      </c>
      <c r="E25" s="48">
        <f t="shared" si="2"/>
        <v>56</v>
      </c>
      <c r="F25" s="48">
        <f t="shared" si="2"/>
        <v>56</v>
      </c>
      <c r="G25" s="48">
        <f t="shared" si="2"/>
        <v>56</v>
      </c>
      <c r="H25" s="49">
        <f>SUM(H18,H20,H21,H22,H23)</f>
        <v>56</v>
      </c>
      <c r="I25" s="48">
        <f t="shared" si="2"/>
        <v>971050</v>
      </c>
      <c r="J25" s="48">
        <f t="shared" si="2"/>
        <v>81050</v>
      </c>
      <c r="K25" s="48">
        <f t="shared" si="2"/>
        <v>5900</v>
      </c>
      <c r="L25" s="48">
        <f>SUM(L23:L24)</f>
        <v>2700</v>
      </c>
      <c r="M25" s="48">
        <f t="shared" si="2"/>
        <v>1060700</v>
      </c>
      <c r="N25" s="48">
        <f t="shared" si="2"/>
        <v>875697.53999999992</v>
      </c>
      <c r="O25" s="63">
        <f t="shared" si="2"/>
        <v>76870.37</v>
      </c>
      <c r="P25" s="63">
        <f t="shared" si="2"/>
        <v>4870</v>
      </c>
      <c r="Q25" s="63"/>
      <c r="R25" s="63"/>
      <c r="S25" s="63">
        <f>SUM(S23:S24)</f>
        <v>500</v>
      </c>
      <c r="T25" s="59">
        <f t="shared" si="2"/>
        <v>957937.9099999998</v>
      </c>
    </row>
    <row r="26" spans="2:20" ht="24.75" thickBot="1">
      <c r="B26" s="50" t="s">
        <v>263</v>
      </c>
      <c r="C26" s="51">
        <f>SUM(C19,C20)</f>
        <v>47.5</v>
      </c>
      <c r="D26" s="52">
        <f t="shared" ref="D26:P26" si="3">SUM(D19,D20)</f>
        <v>47.5</v>
      </c>
      <c r="E26" s="52">
        <f t="shared" si="3"/>
        <v>47.5</v>
      </c>
      <c r="F26" s="52">
        <f t="shared" si="3"/>
        <v>47.5</v>
      </c>
      <c r="G26" s="52">
        <f t="shared" si="3"/>
        <v>47.5</v>
      </c>
      <c r="H26" s="53">
        <f t="shared" si="3"/>
        <v>47.5</v>
      </c>
      <c r="I26" s="51">
        <f t="shared" si="3"/>
        <v>877500</v>
      </c>
      <c r="J26" s="52">
        <f t="shared" si="3"/>
        <v>74550</v>
      </c>
      <c r="K26" s="52">
        <f t="shared" si="3"/>
        <v>0</v>
      </c>
      <c r="L26" s="52"/>
      <c r="M26" s="53">
        <f t="shared" si="3"/>
        <v>952050</v>
      </c>
      <c r="N26" s="51">
        <f t="shared" si="3"/>
        <v>783176.84</v>
      </c>
      <c r="O26" s="52">
        <f t="shared" si="3"/>
        <v>70990.25</v>
      </c>
      <c r="P26" s="52">
        <f t="shared" si="3"/>
        <v>0</v>
      </c>
      <c r="Q26" s="52"/>
      <c r="R26" s="52"/>
      <c r="S26" s="52"/>
      <c r="T26" s="54">
        <f>SUM(T19,T20)</f>
        <v>854167.08999999985</v>
      </c>
    </row>
    <row r="27" spans="2:20" ht="18.75" customHeight="1">
      <c r="B27" s="55" t="s">
        <v>270</v>
      </c>
      <c r="C27" s="55"/>
      <c r="D27" s="55"/>
      <c r="E27" s="11"/>
      <c r="F27" s="11"/>
      <c r="G27" s="11"/>
      <c r="H27" s="11"/>
      <c r="I27" s="11"/>
      <c r="J27" s="11"/>
      <c r="K27" s="11"/>
      <c r="L27" s="11"/>
      <c r="M27" s="4"/>
      <c r="N27" s="4"/>
      <c r="O27" s="4"/>
      <c r="P27" s="4"/>
      <c r="Q27" s="4"/>
      <c r="R27" s="4"/>
      <c r="S27" s="4"/>
      <c r="T27" s="4"/>
    </row>
    <row r="28" spans="2:20" ht="13.5" customHeight="1">
      <c r="B28" s="625" t="s">
        <v>458</v>
      </c>
      <c r="C28" s="625"/>
      <c r="D28" s="625"/>
      <c r="E28" s="625"/>
      <c r="F28" s="625"/>
      <c r="G28" s="56"/>
      <c r="H28" s="56"/>
      <c r="I28" s="56"/>
      <c r="J28" s="56"/>
      <c r="K28" s="57"/>
      <c r="L28" s="57"/>
      <c r="M28" s="624" t="s">
        <v>459</v>
      </c>
      <c r="N28" s="624"/>
      <c r="O28" s="624"/>
      <c r="P28" s="624"/>
      <c r="Q28" s="624"/>
      <c r="R28" s="4"/>
      <c r="S28" s="4"/>
      <c r="T28" s="4"/>
    </row>
    <row r="29" spans="2:20" ht="10.5" customHeight="1">
      <c r="B29" s="622"/>
      <c r="C29" s="622"/>
      <c r="D29" s="366"/>
      <c r="E29" s="4"/>
      <c r="F29" s="4"/>
      <c r="G29" s="4"/>
      <c r="H29" s="623" t="s">
        <v>221</v>
      </c>
      <c r="I29" s="623"/>
      <c r="J29" s="55"/>
      <c r="K29" s="55"/>
      <c r="L29" s="55"/>
      <c r="M29" s="55"/>
      <c r="N29" s="58" t="s">
        <v>222</v>
      </c>
      <c r="O29" s="58"/>
      <c r="P29" s="366"/>
      <c r="Q29" s="4"/>
      <c r="R29" s="4"/>
      <c r="S29" s="4"/>
      <c r="T29" s="4"/>
    </row>
    <row r="30" spans="2:20" ht="15.75">
      <c r="B30" s="469" t="s">
        <v>271</v>
      </c>
      <c r="C30" s="469"/>
      <c r="D30" s="469"/>
      <c r="E30" s="469"/>
      <c r="F30" s="56"/>
      <c r="G30" s="56"/>
      <c r="H30" s="56"/>
      <c r="I30" s="56"/>
      <c r="J30" s="56"/>
      <c r="K30" s="57"/>
      <c r="L30" s="57"/>
      <c r="M30" s="624" t="s">
        <v>272</v>
      </c>
      <c r="N30" s="624"/>
      <c r="O30" s="624"/>
      <c r="P30" s="624"/>
      <c r="Q30" s="624"/>
      <c r="R30" s="4"/>
      <c r="S30" s="4"/>
      <c r="T30" s="4"/>
    </row>
    <row r="31" spans="2:20">
      <c r="B31" s="622"/>
      <c r="C31" s="622"/>
      <c r="D31" s="366"/>
      <c r="E31" s="4"/>
      <c r="F31" s="4"/>
      <c r="G31" s="4"/>
      <c r="H31" s="623" t="s">
        <v>221</v>
      </c>
      <c r="I31" s="623"/>
      <c r="J31" s="55"/>
      <c r="K31" s="55"/>
      <c r="L31" s="55"/>
      <c r="M31" s="55"/>
      <c r="N31" s="58" t="s">
        <v>222</v>
      </c>
      <c r="O31" s="58"/>
      <c r="P31" s="366"/>
      <c r="Q31" s="4"/>
      <c r="R31" s="4"/>
      <c r="S31" s="4"/>
      <c r="T31" s="4"/>
    </row>
    <row r="32" spans="2:20">
      <c r="B32" s="4" t="s">
        <v>460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</sheetData>
  <mergeCells count="41">
    <mergeCell ref="I11:P11"/>
    <mergeCell ref="S11:T11"/>
    <mergeCell ref="P1:T2"/>
    <mergeCell ref="C2:N2"/>
    <mergeCell ref="B5:T5"/>
    <mergeCell ref="E6:M6"/>
    <mergeCell ref="F7:M7"/>
    <mergeCell ref="K8:L8"/>
    <mergeCell ref="I9:J9"/>
    <mergeCell ref="K9:P9"/>
    <mergeCell ref="Q9:R9"/>
    <mergeCell ref="S9:T9"/>
    <mergeCell ref="J10:P10"/>
    <mergeCell ref="C12:H12"/>
    <mergeCell ref="I12:P12"/>
    <mergeCell ref="B14:B16"/>
    <mergeCell ref="C14:H14"/>
    <mergeCell ref="I14:M14"/>
    <mergeCell ref="N14:T14"/>
    <mergeCell ref="C15:E15"/>
    <mergeCell ref="F15:H15"/>
    <mergeCell ref="I15:I16"/>
    <mergeCell ref="J15:J16"/>
    <mergeCell ref="Q15:Q16"/>
    <mergeCell ref="R15:R16"/>
    <mergeCell ref="S15:S16"/>
    <mergeCell ref="T15:T16"/>
    <mergeCell ref="B28:F28"/>
    <mergeCell ref="M28:Q28"/>
    <mergeCell ref="K15:K16"/>
    <mergeCell ref="L15:L16"/>
    <mergeCell ref="M15:M16"/>
    <mergeCell ref="N15:N16"/>
    <mergeCell ref="O15:O16"/>
    <mergeCell ref="P15:P16"/>
    <mergeCell ref="B29:C29"/>
    <mergeCell ref="H29:I29"/>
    <mergeCell ref="B30:E30"/>
    <mergeCell ref="M30:Q30"/>
    <mergeCell ref="B31:C31"/>
    <mergeCell ref="H31:I31"/>
  </mergeCells>
  <dataValidations count="1">
    <dataValidation type="whole" allowBlank="1" showInputMessage="1" showErrorMessage="1" error="1&lt;=kodas&lt;5501" sqref="R10:R11" xr:uid="{005F16AB-01EA-4E5D-A69D-EBF9C07E473B}">
      <formula1>1</formula1>
      <formula2>5501</formula2>
    </dataValidation>
  </dataValidations>
  <pageMargins left="0.70866141732283472" right="0.11811023622047245" top="0.74803149606299213" bottom="0.74803149606299213" header="0.31496062992125984" footer="0.31496062992125984"/>
  <pageSetup paperSize="9" scale="54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E53A7-2D3C-466B-AAE4-77B5A9DACDB4}">
  <dimension ref="A1:E160"/>
  <sheetViews>
    <sheetView workbookViewId="0">
      <selection activeCell="O29" sqref="O29"/>
    </sheetView>
  </sheetViews>
  <sheetFormatPr defaultRowHeight="15"/>
  <cols>
    <col min="1" max="1" width="41" style="399" customWidth="1"/>
    <col min="2" max="5" width="11.28515625" style="399" customWidth="1"/>
  </cols>
  <sheetData>
    <row r="1" spans="1:5">
      <c r="D1" t="s">
        <v>293</v>
      </c>
      <c r="E1"/>
    </row>
    <row r="2" spans="1:5">
      <c r="D2" s="108" t="s">
        <v>484</v>
      </c>
      <c r="E2"/>
    </row>
    <row r="3" spans="1:5" ht="15.75">
      <c r="B3" s="400"/>
      <c r="D3" s="108" t="s">
        <v>295</v>
      </c>
      <c r="E3"/>
    </row>
    <row r="4" spans="1:5" ht="15.75">
      <c r="A4" s="400"/>
      <c r="B4" s="400"/>
      <c r="D4" s="108" t="s">
        <v>485</v>
      </c>
      <c r="E4"/>
    </row>
    <row r="5" spans="1:5" ht="15.75">
      <c r="A5" s="401" t="s">
        <v>486</v>
      </c>
      <c r="B5" s="400"/>
      <c r="D5" s="108" t="s">
        <v>487</v>
      </c>
      <c r="E5"/>
    </row>
    <row r="6" spans="1:5" ht="15.75">
      <c r="A6" s="402" t="s">
        <v>488</v>
      </c>
      <c r="B6" s="402"/>
      <c r="C6" s="403"/>
      <c r="D6" s="403"/>
      <c r="E6" s="404"/>
    </row>
    <row r="7" spans="1:5" ht="15.75">
      <c r="A7" s="402"/>
      <c r="B7" s="402"/>
      <c r="C7" s="403"/>
      <c r="D7" s="399" t="s">
        <v>489</v>
      </c>
      <c r="E7" s="404"/>
    </row>
    <row r="9" spans="1:5">
      <c r="A9" s="660" t="s">
        <v>490</v>
      </c>
      <c r="B9" s="660"/>
      <c r="C9" s="660"/>
      <c r="D9" s="660"/>
      <c r="E9" s="660"/>
    </row>
    <row r="10" spans="1:5">
      <c r="A10" s="405"/>
      <c r="B10" s="405"/>
      <c r="C10" s="405"/>
      <c r="D10" s="405"/>
      <c r="E10" s="405"/>
    </row>
    <row r="11" spans="1:5">
      <c r="A11" s="661" t="s">
        <v>491</v>
      </c>
      <c r="B11" s="661"/>
      <c r="C11" s="661"/>
      <c r="D11" s="661"/>
    </row>
    <row r="12" spans="1:5">
      <c r="E12" s="399" t="s">
        <v>492</v>
      </c>
    </row>
    <row r="14" spans="1:5" ht="33.75">
      <c r="A14" s="406" t="s">
        <v>493</v>
      </c>
      <c r="B14" s="407" t="s">
        <v>494</v>
      </c>
      <c r="C14" s="408" t="s">
        <v>495</v>
      </c>
      <c r="D14" s="409" t="s">
        <v>496</v>
      </c>
      <c r="E14" s="407" t="s">
        <v>497</v>
      </c>
    </row>
    <row r="15" spans="1:5" ht="26.25">
      <c r="A15" s="410" t="s">
        <v>498</v>
      </c>
      <c r="B15" s="411">
        <v>4490.5600000000004</v>
      </c>
      <c r="C15" s="412">
        <v>740.24</v>
      </c>
      <c r="D15" s="411">
        <v>4084.42</v>
      </c>
      <c r="E15" s="413">
        <f t="shared" ref="E15:E17" si="0">SUM(B15+C15-D15)</f>
        <v>1146.3800000000001</v>
      </c>
    </row>
    <row r="16" spans="1:5">
      <c r="A16" s="414" t="s">
        <v>499</v>
      </c>
      <c r="B16" s="415">
        <v>0</v>
      </c>
      <c r="C16" s="413">
        <v>100</v>
      </c>
      <c r="D16" s="413">
        <v>0</v>
      </c>
      <c r="E16" s="413">
        <f t="shared" si="0"/>
        <v>100</v>
      </c>
    </row>
    <row r="17" spans="1:5" ht="25.5">
      <c r="A17" s="416" t="s">
        <v>500</v>
      </c>
      <c r="B17" s="415">
        <v>0</v>
      </c>
      <c r="C17" s="413">
        <v>4571</v>
      </c>
      <c r="D17" s="413">
        <v>4571</v>
      </c>
      <c r="E17" s="413">
        <f t="shared" si="0"/>
        <v>0</v>
      </c>
    </row>
    <row r="18" spans="1:5">
      <c r="A18" s="414" t="s">
        <v>501</v>
      </c>
      <c r="B18" s="413">
        <v>0</v>
      </c>
      <c r="C18" s="413">
        <v>8785</v>
      </c>
      <c r="D18" s="413">
        <v>8785</v>
      </c>
      <c r="E18" s="413">
        <v>0</v>
      </c>
    </row>
    <row r="19" spans="1:5" ht="15.75">
      <c r="A19" s="417" t="s">
        <v>341</v>
      </c>
      <c r="B19" s="418">
        <f>SUM(B15:B18)</f>
        <v>4490.5600000000004</v>
      </c>
      <c r="C19" s="418">
        <f>SUM(C15:C18)</f>
        <v>14196.24</v>
      </c>
      <c r="D19" s="418">
        <f>SUM(D15:D18)</f>
        <v>17440.419999999998</v>
      </c>
      <c r="E19" s="418">
        <f>SUM(E15:E18)</f>
        <v>1246.3800000000001</v>
      </c>
    </row>
    <row r="20" spans="1:5">
      <c r="A20" s="419"/>
      <c r="B20" s="419"/>
      <c r="C20" s="419"/>
      <c r="D20" s="404"/>
      <c r="E20" s="420"/>
    </row>
    <row r="21" spans="1:5">
      <c r="A21" s="421"/>
      <c r="B21" s="421"/>
      <c r="C21" s="421"/>
      <c r="D21" s="421"/>
      <c r="E21" s="421"/>
    </row>
    <row r="22" spans="1:5">
      <c r="A22" s="422" t="s">
        <v>456</v>
      </c>
      <c r="B22" s="423"/>
      <c r="C22" s="424"/>
      <c r="D22" s="662" t="s">
        <v>457</v>
      </c>
      <c r="E22" s="662"/>
    </row>
    <row r="23" spans="1:5">
      <c r="A23" s="421"/>
      <c r="B23" s="425" t="s">
        <v>221</v>
      </c>
      <c r="C23" s="421"/>
      <c r="D23" s="659" t="s">
        <v>502</v>
      </c>
      <c r="E23" s="659"/>
    </row>
    <row r="24" spans="1:5">
      <c r="A24" s="422" t="s">
        <v>467</v>
      </c>
      <c r="B24" s="423"/>
      <c r="C24" s="424"/>
      <c r="D24" s="662" t="s">
        <v>272</v>
      </c>
      <c r="E24" s="662"/>
    </row>
    <row r="25" spans="1:5">
      <c r="A25" s="421"/>
      <c r="B25" s="425" t="s">
        <v>221</v>
      </c>
      <c r="C25" s="421"/>
      <c r="D25" s="659" t="s">
        <v>502</v>
      </c>
      <c r="E25" s="659"/>
    </row>
    <row r="26" spans="1:5">
      <c r="A26" s="426"/>
      <c r="B26" s="426"/>
      <c r="C26" s="426"/>
      <c r="D26" s="420"/>
      <c r="E26" s="420"/>
    </row>
    <row r="27" spans="1:5">
      <c r="A27" s="421"/>
      <c r="B27" s="421"/>
      <c r="C27" s="421"/>
      <c r="D27" s="421"/>
      <c r="E27" s="421"/>
    </row>
    <row r="28" spans="1:5">
      <c r="A28" s="421"/>
      <c r="B28" s="421"/>
      <c r="C28" s="421"/>
      <c r="D28" s="421"/>
      <c r="E28" s="421"/>
    </row>
    <row r="29" spans="1:5">
      <c r="A29" s="421"/>
      <c r="B29" s="421"/>
      <c r="C29" s="421"/>
      <c r="D29" s="421"/>
      <c r="E29" s="421"/>
    </row>
    <row r="30" spans="1:5">
      <c r="A30" s="421"/>
      <c r="B30" s="421"/>
      <c r="C30" s="421"/>
      <c r="D30" s="421"/>
      <c r="E30" s="421"/>
    </row>
    <row r="31" spans="1:5">
      <c r="A31" s="421"/>
      <c r="B31" s="421"/>
      <c r="C31" s="421"/>
      <c r="D31" s="421"/>
      <c r="E31" s="421"/>
    </row>
    <row r="32" spans="1:5">
      <c r="A32" s="421"/>
      <c r="B32" s="421"/>
      <c r="C32" s="421"/>
      <c r="D32" s="421"/>
      <c r="E32" s="421"/>
    </row>
    <row r="33" spans="1:5">
      <c r="A33" s="421"/>
      <c r="B33" s="421"/>
      <c r="C33" s="421"/>
      <c r="D33" s="421"/>
      <c r="E33" s="421"/>
    </row>
    <row r="34" spans="1:5">
      <c r="A34" s="421"/>
      <c r="B34" s="421"/>
      <c r="C34" s="421"/>
      <c r="D34" s="421"/>
      <c r="E34" s="421"/>
    </row>
    <row r="35" spans="1:5">
      <c r="A35" s="421"/>
      <c r="B35" s="421"/>
      <c r="C35" s="421"/>
      <c r="D35" s="421"/>
      <c r="E35" s="421"/>
    </row>
    <row r="36" spans="1:5">
      <c r="A36" s="421"/>
      <c r="B36" s="421"/>
      <c r="C36" s="421"/>
      <c r="D36" s="421"/>
      <c r="E36" s="421"/>
    </row>
    <row r="37" spans="1:5">
      <c r="A37" s="421"/>
      <c r="B37" s="421"/>
      <c r="C37" s="421"/>
      <c r="D37" s="421"/>
      <c r="E37" s="421"/>
    </row>
    <row r="38" spans="1:5">
      <c r="A38" s="427"/>
      <c r="B38" s="427"/>
      <c r="C38" s="427"/>
      <c r="D38" s="427"/>
      <c r="E38" s="427"/>
    </row>
    <row r="39" spans="1:5">
      <c r="A39" s="421"/>
      <c r="B39" s="421"/>
      <c r="C39" s="421"/>
      <c r="D39" s="421"/>
      <c r="E39" s="421"/>
    </row>
    <row r="40" spans="1:5">
      <c r="A40" s="421"/>
      <c r="B40" s="421"/>
      <c r="C40" s="421"/>
      <c r="D40" s="421"/>
      <c r="E40" s="421"/>
    </row>
    <row r="41" spans="1:5">
      <c r="A41" s="421"/>
      <c r="B41" s="421"/>
      <c r="C41" s="421"/>
      <c r="D41" s="421"/>
      <c r="E41" s="421"/>
    </row>
    <row r="42" spans="1:5">
      <c r="A42" s="421"/>
      <c r="B42" s="421"/>
      <c r="C42" s="421"/>
      <c r="D42" s="421"/>
      <c r="E42" s="421"/>
    </row>
    <row r="43" spans="1:5">
      <c r="A43" s="421"/>
      <c r="B43" s="421"/>
      <c r="C43" s="421"/>
      <c r="D43" s="421"/>
      <c r="E43" s="421"/>
    </row>
    <row r="44" spans="1:5">
      <c r="A44" s="427"/>
      <c r="B44" s="427"/>
      <c r="C44" s="427"/>
      <c r="D44" s="427"/>
      <c r="E44" s="427"/>
    </row>
    <row r="45" spans="1:5">
      <c r="A45" s="421"/>
      <c r="B45" s="421"/>
      <c r="C45" s="421"/>
      <c r="D45" s="421"/>
      <c r="E45" s="421"/>
    </row>
    <row r="46" spans="1:5">
      <c r="A46" s="421"/>
      <c r="B46" s="421"/>
      <c r="C46" s="421"/>
      <c r="D46" s="421"/>
      <c r="E46" s="421"/>
    </row>
    <row r="47" spans="1:5">
      <c r="A47" s="426"/>
      <c r="B47" s="426"/>
      <c r="C47" s="426"/>
      <c r="D47" s="420"/>
      <c r="E47" s="420"/>
    </row>
    <row r="48" spans="1:5">
      <c r="A48" s="421"/>
      <c r="B48" s="421"/>
      <c r="C48" s="421"/>
      <c r="D48" s="421"/>
      <c r="E48" s="421"/>
    </row>
    <row r="49" spans="1:5">
      <c r="A49" s="421"/>
      <c r="B49" s="421"/>
      <c r="C49" s="421"/>
      <c r="D49" s="421"/>
      <c r="E49" s="421"/>
    </row>
    <row r="50" spans="1:5">
      <c r="A50" s="427"/>
      <c r="B50" s="427"/>
      <c r="C50" s="427"/>
      <c r="D50" s="427"/>
      <c r="E50" s="427"/>
    </row>
    <row r="51" spans="1:5">
      <c r="A51" s="427"/>
      <c r="B51" s="427"/>
      <c r="C51" s="427"/>
      <c r="D51" s="427"/>
      <c r="E51" s="427"/>
    </row>
    <row r="52" spans="1:5">
      <c r="A52" s="421"/>
      <c r="B52" s="421"/>
      <c r="C52" s="421"/>
      <c r="D52" s="421"/>
      <c r="E52" s="421"/>
    </row>
    <row r="53" spans="1:5">
      <c r="A53" s="427"/>
      <c r="B53" s="427"/>
      <c r="C53" s="427"/>
      <c r="D53" s="427"/>
      <c r="E53" s="427"/>
    </row>
    <row r="54" spans="1:5">
      <c r="A54" s="421"/>
      <c r="B54" s="421"/>
      <c r="C54" s="421"/>
      <c r="D54" s="421"/>
      <c r="E54" s="421"/>
    </row>
    <row r="55" spans="1:5">
      <c r="A55" s="421"/>
      <c r="B55" s="421"/>
      <c r="C55" s="421"/>
      <c r="D55" s="421"/>
      <c r="E55" s="421"/>
    </row>
    <row r="56" spans="1:5">
      <c r="A56" s="421"/>
      <c r="B56" s="421"/>
      <c r="C56" s="421"/>
      <c r="D56" s="421"/>
      <c r="E56" s="421"/>
    </row>
    <row r="57" spans="1:5">
      <c r="A57" s="421"/>
      <c r="B57" s="421"/>
      <c r="C57" s="421"/>
      <c r="D57" s="421"/>
      <c r="E57" s="421"/>
    </row>
    <row r="58" spans="1:5">
      <c r="A58" s="421"/>
      <c r="B58" s="421"/>
      <c r="C58" s="421"/>
      <c r="D58" s="421"/>
      <c r="E58" s="421"/>
    </row>
    <row r="59" spans="1:5">
      <c r="A59" s="421"/>
      <c r="B59" s="421"/>
      <c r="C59" s="421"/>
      <c r="D59" s="421"/>
      <c r="E59" s="421"/>
    </row>
    <row r="60" spans="1:5">
      <c r="A60" s="421"/>
      <c r="B60" s="421"/>
      <c r="C60" s="421"/>
      <c r="D60" s="421"/>
      <c r="E60" s="421"/>
    </row>
    <row r="61" spans="1:5">
      <c r="A61" s="421"/>
      <c r="B61" s="421"/>
      <c r="C61" s="421"/>
      <c r="D61" s="421"/>
      <c r="E61" s="421"/>
    </row>
    <row r="62" spans="1:5">
      <c r="A62" s="421"/>
      <c r="B62" s="421"/>
      <c r="C62" s="421"/>
      <c r="D62" s="421"/>
      <c r="E62" s="421"/>
    </row>
    <row r="63" spans="1:5">
      <c r="A63" s="426"/>
      <c r="B63" s="426"/>
      <c r="C63" s="426"/>
      <c r="D63" s="420"/>
      <c r="E63" s="420"/>
    </row>
    <row r="64" spans="1:5">
      <c r="A64" s="421"/>
      <c r="B64" s="421"/>
      <c r="C64" s="421"/>
      <c r="D64" s="421"/>
      <c r="E64" s="421"/>
    </row>
    <row r="65" spans="1:5">
      <c r="A65" s="421"/>
      <c r="B65" s="421"/>
      <c r="C65" s="421"/>
      <c r="D65" s="421"/>
      <c r="E65" s="421"/>
    </row>
    <row r="66" spans="1:5">
      <c r="A66" s="421"/>
      <c r="B66" s="421"/>
      <c r="C66" s="421"/>
      <c r="D66" s="421"/>
      <c r="E66" s="421"/>
    </row>
    <row r="67" spans="1:5">
      <c r="A67" s="421"/>
      <c r="B67" s="421"/>
      <c r="C67" s="421"/>
      <c r="D67" s="421"/>
      <c r="E67" s="421"/>
    </row>
    <row r="68" spans="1:5">
      <c r="A68" s="421"/>
      <c r="B68" s="421"/>
      <c r="C68" s="421"/>
      <c r="D68" s="421"/>
      <c r="E68" s="421"/>
    </row>
    <row r="69" spans="1:5">
      <c r="A69" s="421"/>
      <c r="B69" s="421"/>
      <c r="C69" s="421"/>
      <c r="D69" s="421"/>
      <c r="E69" s="421"/>
    </row>
    <row r="70" spans="1:5">
      <c r="A70" s="421"/>
      <c r="B70" s="421"/>
      <c r="C70" s="421"/>
      <c r="D70" s="421"/>
      <c r="E70" s="421"/>
    </row>
    <row r="71" spans="1:5">
      <c r="A71" s="421"/>
      <c r="B71" s="421"/>
      <c r="C71" s="421"/>
      <c r="D71" s="421"/>
      <c r="E71" s="421"/>
    </row>
    <row r="72" spans="1:5">
      <c r="A72" s="426"/>
      <c r="B72" s="426"/>
      <c r="C72" s="426"/>
      <c r="D72" s="420"/>
      <c r="E72" s="420"/>
    </row>
    <row r="73" spans="1:5">
      <c r="A73" s="421"/>
      <c r="B73" s="421"/>
      <c r="C73" s="421"/>
      <c r="D73" s="421"/>
      <c r="E73" s="421"/>
    </row>
    <row r="74" spans="1:5">
      <c r="A74" s="421"/>
      <c r="B74" s="421"/>
      <c r="C74" s="421"/>
      <c r="D74" s="421"/>
      <c r="E74" s="421"/>
    </row>
    <row r="75" spans="1:5">
      <c r="A75" s="421"/>
      <c r="B75" s="421"/>
      <c r="C75" s="421"/>
      <c r="D75" s="421"/>
      <c r="E75" s="421"/>
    </row>
    <row r="76" spans="1:5">
      <c r="A76" s="421"/>
      <c r="B76" s="421"/>
      <c r="C76" s="421"/>
      <c r="D76" s="421"/>
      <c r="E76" s="421"/>
    </row>
    <row r="77" spans="1:5">
      <c r="A77" s="421"/>
      <c r="B77" s="421"/>
      <c r="C77" s="421"/>
      <c r="D77" s="421"/>
      <c r="E77" s="421"/>
    </row>
    <row r="78" spans="1:5">
      <c r="A78" s="421"/>
      <c r="B78" s="421"/>
      <c r="C78" s="421"/>
      <c r="D78" s="421"/>
      <c r="E78" s="421"/>
    </row>
    <row r="79" spans="1:5">
      <c r="A79" s="421"/>
      <c r="B79" s="421"/>
      <c r="C79" s="421"/>
      <c r="D79" s="421"/>
      <c r="E79" s="421"/>
    </row>
    <row r="80" spans="1:5">
      <c r="A80" s="421"/>
      <c r="B80" s="421"/>
      <c r="C80" s="421"/>
      <c r="D80" s="421"/>
      <c r="E80" s="421"/>
    </row>
    <row r="81" spans="1:5">
      <c r="A81" s="421"/>
      <c r="B81" s="421"/>
      <c r="C81" s="421"/>
      <c r="D81" s="421"/>
      <c r="E81" s="421"/>
    </row>
    <row r="82" spans="1:5">
      <c r="A82" s="419"/>
      <c r="B82" s="419"/>
      <c r="C82" s="419"/>
      <c r="D82" s="421"/>
      <c r="E82" s="421"/>
    </row>
    <row r="83" spans="1:5">
      <c r="A83" s="421"/>
      <c r="B83" s="421"/>
      <c r="C83" s="421"/>
      <c r="D83" s="421"/>
      <c r="E83" s="421"/>
    </row>
    <row r="84" spans="1:5">
      <c r="A84" s="421"/>
      <c r="B84" s="421"/>
      <c r="C84" s="421"/>
      <c r="D84" s="421"/>
      <c r="E84" s="421"/>
    </row>
    <row r="85" spans="1:5">
      <c r="A85" s="421"/>
      <c r="B85" s="421"/>
      <c r="C85" s="421"/>
      <c r="D85" s="421"/>
      <c r="E85" s="421"/>
    </row>
    <row r="86" spans="1:5">
      <c r="A86" s="421"/>
      <c r="B86" s="421"/>
      <c r="C86" s="421"/>
      <c r="D86" s="421"/>
      <c r="E86" s="421"/>
    </row>
    <row r="87" spans="1:5">
      <c r="A87" s="421"/>
      <c r="B87" s="421"/>
      <c r="C87" s="421"/>
      <c r="D87" s="421"/>
      <c r="E87" s="421"/>
    </row>
    <row r="88" spans="1:5">
      <c r="A88" s="421"/>
      <c r="B88" s="421"/>
      <c r="C88" s="421"/>
      <c r="D88" s="421"/>
      <c r="E88" s="421"/>
    </row>
    <row r="89" spans="1:5">
      <c r="A89" s="426"/>
      <c r="B89" s="426"/>
      <c r="C89" s="426"/>
      <c r="D89" s="420"/>
      <c r="E89" s="420"/>
    </row>
    <row r="90" spans="1:5">
      <c r="A90" s="427"/>
      <c r="B90" s="427"/>
      <c r="C90" s="427"/>
      <c r="D90" s="427"/>
      <c r="E90" s="427"/>
    </row>
    <row r="91" spans="1:5">
      <c r="A91" s="421"/>
      <c r="B91" s="421"/>
      <c r="C91" s="421"/>
      <c r="D91" s="421"/>
      <c r="E91" s="421"/>
    </row>
    <row r="92" spans="1:5">
      <c r="A92" s="421"/>
      <c r="B92" s="421"/>
      <c r="C92" s="421"/>
      <c r="D92" s="421"/>
      <c r="E92" s="421"/>
    </row>
    <row r="93" spans="1:5">
      <c r="A93" s="427"/>
      <c r="B93" s="427"/>
      <c r="C93" s="427"/>
      <c r="D93" s="427"/>
      <c r="E93" s="427"/>
    </row>
    <row r="94" spans="1:5">
      <c r="A94" s="421"/>
      <c r="B94" s="421"/>
      <c r="C94" s="421"/>
      <c r="D94" s="421"/>
      <c r="E94" s="421"/>
    </row>
    <row r="95" spans="1:5">
      <c r="A95" s="421"/>
      <c r="B95" s="421"/>
      <c r="C95" s="421"/>
      <c r="D95" s="421"/>
      <c r="E95" s="421"/>
    </row>
    <row r="96" spans="1:5">
      <c r="A96" s="421"/>
      <c r="B96" s="421"/>
      <c r="C96" s="421"/>
      <c r="D96" s="421"/>
      <c r="E96" s="421"/>
    </row>
    <row r="97" spans="1:5">
      <c r="A97" s="427"/>
      <c r="B97" s="427"/>
      <c r="C97" s="427"/>
      <c r="D97" s="427"/>
      <c r="E97" s="427"/>
    </row>
    <row r="98" spans="1:5">
      <c r="A98" s="427"/>
      <c r="B98" s="427"/>
      <c r="C98" s="427"/>
      <c r="D98" s="427"/>
      <c r="E98" s="427"/>
    </row>
    <row r="99" spans="1:5">
      <c r="A99" s="426"/>
      <c r="B99" s="426"/>
      <c r="C99" s="426"/>
      <c r="D99" s="420"/>
      <c r="E99" s="420"/>
    </row>
    <row r="100" spans="1:5">
      <c r="A100" s="421"/>
      <c r="B100" s="421"/>
      <c r="C100" s="421"/>
      <c r="D100" s="421"/>
      <c r="E100" s="421"/>
    </row>
    <row r="101" spans="1:5">
      <c r="A101" s="421"/>
      <c r="B101" s="421"/>
      <c r="C101" s="421"/>
      <c r="D101" s="421"/>
      <c r="E101" s="421"/>
    </row>
    <row r="102" spans="1:5">
      <c r="A102" s="426"/>
      <c r="B102" s="426"/>
      <c r="C102" s="420"/>
      <c r="D102" s="420"/>
      <c r="E102" s="420"/>
    </row>
    <row r="103" spans="1:5">
      <c r="A103" s="419"/>
      <c r="B103" s="419"/>
      <c r="C103" s="419"/>
      <c r="D103" s="420"/>
      <c r="E103" s="420"/>
    </row>
    <row r="104" spans="1:5">
      <c r="A104" s="421"/>
      <c r="B104" s="421"/>
      <c r="C104" s="421"/>
      <c r="D104" s="421"/>
      <c r="E104" s="421"/>
    </row>
    <row r="105" spans="1:5">
      <c r="A105" s="421"/>
      <c r="B105" s="421"/>
      <c r="C105" s="421"/>
      <c r="D105" s="421"/>
      <c r="E105" s="421"/>
    </row>
    <row r="106" spans="1:5">
      <c r="A106" s="421"/>
      <c r="B106" s="421"/>
      <c r="C106" s="421"/>
      <c r="D106" s="421"/>
      <c r="E106" s="421"/>
    </row>
    <row r="107" spans="1:5">
      <c r="A107" s="421"/>
      <c r="B107" s="421"/>
      <c r="C107" s="421"/>
      <c r="D107" s="421"/>
      <c r="E107" s="421"/>
    </row>
    <row r="108" spans="1:5">
      <c r="A108" s="421"/>
      <c r="B108" s="421"/>
      <c r="C108" s="421"/>
      <c r="D108" s="421"/>
      <c r="E108" s="421"/>
    </row>
    <row r="109" spans="1:5">
      <c r="A109" s="421"/>
      <c r="B109" s="421"/>
      <c r="C109" s="421"/>
      <c r="D109" s="421"/>
      <c r="E109" s="421"/>
    </row>
    <row r="110" spans="1:5">
      <c r="A110" s="421"/>
      <c r="B110" s="421"/>
      <c r="C110" s="421"/>
      <c r="D110" s="421"/>
      <c r="E110" s="421"/>
    </row>
    <row r="111" spans="1:5">
      <c r="A111" s="421"/>
      <c r="B111" s="421"/>
      <c r="C111" s="421"/>
      <c r="D111" s="421"/>
      <c r="E111" s="421"/>
    </row>
    <row r="112" spans="1:5">
      <c r="A112" s="421"/>
      <c r="B112" s="421"/>
      <c r="C112" s="421"/>
      <c r="D112" s="421"/>
      <c r="E112" s="421"/>
    </row>
    <row r="113" spans="1:5">
      <c r="A113" s="421"/>
      <c r="B113" s="421"/>
      <c r="C113" s="421"/>
      <c r="D113" s="421"/>
      <c r="E113" s="421"/>
    </row>
    <row r="114" spans="1:5">
      <c r="A114" s="421"/>
      <c r="B114" s="421"/>
      <c r="C114" s="421"/>
      <c r="D114" s="421"/>
      <c r="E114" s="421"/>
    </row>
    <row r="115" spans="1:5">
      <c r="A115" s="421"/>
      <c r="B115" s="421"/>
      <c r="C115" s="421"/>
      <c r="D115" s="421"/>
      <c r="E115" s="421"/>
    </row>
    <row r="116" spans="1:5">
      <c r="A116" s="421"/>
      <c r="B116" s="421"/>
      <c r="C116" s="421"/>
      <c r="D116" s="421"/>
      <c r="E116" s="421"/>
    </row>
    <row r="117" spans="1:5">
      <c r="A117" s="421"/>
      <c r="B117" s="421"/>
      <c r="C117" s="421"/>
      <c r="D117" s="421"/>
      <c r="E117" s="421"/>
    </row>
    <row r="118" spans="1:5">
      <c r="A118" s="421"/>
      <c r="B118" s="421"/>
      <c r="C118" s="421"/>
      <c r="D118" s="421"/>
      <c r="E118" s="421"/>
    </row>
    <row r="119" spans="1:5">
      <c r="A119" s="421"/>
      <c r="B119" s="421"/>
      <c r="C119" s="421"/>
      <c r="D119" s="421"/>
      <c r="E119" s="421"/>
    </row>
    <row r="120" spans="1:5">
      <c r="A120" s="428"/>
      <c r="B120" s="428"/>
      <c r="C120" s="428"/>
      <c r="D120" s="428"/>
      <c r="E120" s="428"/>
    </row>
    <row r="121" spans="1:5">
      <c r="A121" s="427"/>
      <c r="B121" s="427"/>
      <c r="C121" s="427"/>
      <c r="D121" s="427"/>
      <c r="E121" s="427"/>
    </row>
    <row r="122" spans="1:5">
      <c r="A122" s="427"/>
      <c r="B122" s="427"/>
      <c r="C122" s="427"/>
      <c r="D122" s="427"/>
      <c r="E122" s="427"/>
    </row>
    <row r="123" spans="1:5">
      <c r="A123" s="421"/>
      <c r="B123" s="421"/>
      <c r="C123" s="421"/>
      <c r="D123" s="421"/>
      <c r="E123" s="421"/>
    </row>
    <row r="124" spans="1:5">
      <c r="A124" s="427"/>
      <c r="B124" s="427"/>
      <c r="C124" s="427"/>
      <c r="D124" s="427"/>
      <c r="E124" s="427"/>
    </row>
    <row r="125" spans="1:5">
      <c r="A125" s="421"/>
      <c r="B125" s="421"/>
      <c r="C125" s="421"/>
      <c r="D125" s="421"/>
      <c r="E125" s="421"/>
    </row>
    <row r="126" spans="1:5">
      <c r="A126" s="427"/>
      <c r="B126" s="427"/>
      <c r="C126" s="427"/>
      <c r="D126" s="427"/>
      <c r="E126" s="427"/>
    </row>
    <row r="127" spans="1:5">
      <c r="A127" s="421"/>
      <c r="B127" s="421"/>
      <c r="C127" s="421"/>
      <c r="D127" s="421"/>
      <c r="E127" s="421"/>
    </row>
    <row r="128" spans="1:5">
      <c r="A128" s="421"/>
      <c r="B128" s="421"/>
      <c r="C128" s="421"/>
      <c r="D128" s="421"/>
      <c r="E128" s="421"/>
    </row>
    <row r="129" spans="1:5">
      <c r="A129" s="421"/>
      <c r="B129" s="421"/>
      <c r="C129" s="421"/>
      <c r="D129" s="421"/>
      <c r="E129" s="421"/>
    </row>
    <row r="130" spans="1:5">
      <c r="A130" s="421"/>
      <c r="B130" s="421"/>
      <c r="C130" s="421"/>
      <c r="D130" s="421"/>
      <c r="E130" s="421"/>
    </row>
    <row r="131" spans="1:5">
      <c r="A131" s="421"/>
      <c r="B131" s="421"/>
      <c r="C131" s="421"/>
      <c r="D131" s="421"/>
      <c r="E131" s="421"/>
    </row>
    <row r="132" spans="1:5">
      <c r="A132" s="421"/>
      <c r="B132" s="421"/>
      <c r="C132" s="421"/>
      <c r="D132" s="421"/>
      <c r="E132" s="421"/>
    </row>
    <row r="133" spans="1:5">
      <c r="A133" s="429"/>
      <c r="B133" s="429"/>
      <c r="C133" s="429"/>
      <c r="D133" s="429"/>
      <c r="E133" s="429"/>
    </row>
    <row r="134" spans="1:5">
      <c r="A134" s="429"/>
      <c r="B134" s="429"/>
      <c r="C134" s="429"/>
      <c r="D134" s="429"/>
      <c r="E134" s="429"/>
    </row>
    <row r="135" spans="1:5">
      <c r="A135" s="419"/>
      <c r="B135" s="419"/>
      <c r="C135" s="419"/>
      <c r="D135" s="420"/>
      <c r="E135" s="420"/>
    </row>
    <row r="136" spans="1:5">
      <c r="A136" s="421"/>
      <c r="B136" s="421"/>
      <c r="C136" s="421"/>
      <c r="D136" s="421"/>
      <c r="E136" s="421"/>
    </row>
    <row r="137" spans="1:5">
      <c r="A137" s="421"/>
      <c r="B137" s="421"/>
      <c r="C137" s="421"/>
      <c r="D137" s="421"/>
      <c r="E137" s="421"/>
    </row>
    <row r="138" spans="1:5">
      <c r="A138" s="421"/>
      <c r="B138" s="421"/>
      <c r="C138" s="421"/>
      <c r="D138" s="421"/>
      <c r="E138" s="421"/>
    </row>
    <row r="139" spans="1:5">
      <c r="A139" s="421"/>
      <c r="B139" s="421"/>
      <c r="C139" s="421"/>
      <c r="D139" s="421"/>
      <c r="E139" s="421"/>
    </row>
    <row r="140" spans="1:5">
      <c r="A140" s="421"/>
      <c r="B140" s="421"/>
      <c r="C140" s="421"/>
      <c r="D140" s="421"/>
      <c r="E140" s="421"/>
    </row>
    <row r="141" spans="1:5">
      <c r="A141" s="421"/>
      <c r="B141" s="421"/>
      <c r="C141" s="421"/>
      <c r="D141" s="421"/>
      <c r="E141" s="421"/>
    </row>
    <row r="142" spans="1:5">
      <c r="A142" s="421"/>
      <c r="B142" s="421"/>
      <c r="C142" s="421"/>
      <c r="D142" s="421"/>
      <c r="E142" s="421"/>
    </row>
    <row r="143" spans="1:5">
      <c r="A143" s="421"/>
      <c r="B143" s="421"/>
      <c r="C143" s="421"/>
      <c r="D143" s="421"/>
      <c r="E143" s="421"/>
    </row>
    <row r="144" spans="1:5">
      <c r="A144" s="419"/>
      <c r="B144" s="419"/>
      <c r="C144" s="419"/>
      <c r="D144" s="420"/>
      <c r="E144" s="420"/>
    </row>
    <row r="145" spans="1:5">
      <c r="A145" s="421"/>
      <c r="B145" s="421"/>
      <c r="C145" s="421"/>
      <c r="D145" s="421"/>
      <c r="E145" s="421"/>
    </row>
    <row r="146" spans="1:5">
      <c r="A146" s="421"/>
      <c r="B146" s="421"/>
      <c r="C146" s="421"/>
      <c r="D146" s="421"/>
      <c r="E146" s="421"/>
    </row>
    <row r="147" spans="1:5">
      <c r="A147" s="421"/>
      <c r="B147" s="421"/>
      <c r="C147" s="421"/>
      <c r="D147" s="421"/>
      <c r="E147" s="421"/>
    </row>
    <row r="148" spans="1:5">
      <c r="A148" s="421"/>
      <c r="B148" s="421"/>
      <c r="C148" s="421"/>
      <c r="D148" s="421"/>
      <c r="E148" s="421"/>
    </row>
    <row r="149" spans="1:5">
      <c r="A149" s="421"/>
      <c r="B149" s="421"/>
      <c r="C149" s="421"/>
      <c r="D149" s="421"/>
      <c r="E149" s="421"/>
    </row>
    <row r="150" spans="1:5">
      <c r="A150" s="421"/>
      <c r="B150" s="421"/>
      <c r="C150" s="421"/>
      <c r="D150" s="421"/>
      <c r="E150" s="421"/>
    </row>
    <row r="151" spans="1:5">
      <c r="A151" s="421"/>
      <c r="B151" s="421"/>
      <c r="C151" s="421"/>
      <c r="D151" s="421"/>
      <c r="E151" s="421"/>
    </row>
    <row r="152" spans="1:5">
      <c r="A152" s="421"/>
      <c r="B152" s="421"/>
      <c r="C152" s="421"/>
      <c r="D152" s="421"/>
      <c r="E152" s="421"/>
    </row>
    <row r="153" spans="1:5">
      <c r="A153" s="421"/>
      <c r="B153" s="421"/>
      <c r="C153" s="421"/>
      <c r="D153" s="421"/>
      <c r="E153" s="421"/>
    </row>
    <row r="154" spans="1:5">
      <c r="A154" s="421"/>
      <c r="B154" s="421"/>
      <c r="C154" s="421"/>
      <c r="D154" s="421"/>
      <c r="E154" s="421"/>
    </row>
    <row r="155" spans="1:5">
      <c r="A155" s="429"/>
      <c r="B155" s="429"/>
      <c r="C155" s="429"/>
      <c r="D155" s="429"/>
      <c r="E155" s="429"/>
    </row>
    <row r="156" spans="1:5">
      <c r="A156" s="430"/>
      <c r="B156" s="430"/>
      <c r="C156" s="430"/>
      <c r="D156" s="430"/>
      <c r="E156" s="430"/>
    </row>
    <row r="157" spans="1:5">
      <c r="A157" s="430"/>
      <c r="B157" s="430"/>
      <c r="C157" s="430"/>
      <c r="D157" s="430"/>
      <c r="E157" s="430"/>
    </row>
    <row r="158" spans="1:5">
      <c r="A158" s="430"/>
      <c r="B158" s="430"/>
      <c r="C158" s="430"/>
      <c r="D158" s="430"/>
      <c r="E158" s="430"/>
    </row>
    <row r="159" spans="1:5">
      <c r="A159" s="430"/>
      <c r="B159" s="430"/>
      <c r="C159" s="430"/>
      <c r="D159" s="430"/>
      <c r="E159" s="430"/>
    </row>
    <row r="160" spans="1:5">
      <c r="A160" s="430"/>
      <c r="B160" s="430"/>
      <c r="C160" s="430"/>
      <c r="D160" s="430"/>
      <c r="E160" s="430"/>
    </row>
  </sheetData>
  <mergeCells count="6">
    <mergeCell ref="D25:E25"/>
    <mergeCell ref="A9:E9"/>
    <mergeCell ref="A11:D11"/>
    <mergeCell ref="D22:E22"/>
    <mergeCell ref="D23:E23"/>
    <mergeCell ref="D24:E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18</vt:i4>
      </vt:variant>
    </vt:vector>
  </HeadingPairs>
  <TitlesOfParts>
    <vt:vector size="18" baseType="lpstr">
      <vt:lpstr>Suvestinė</vt:lpstr>
      <vt:lpstr>Suvestinė SB</vt:lpstr>
      <vt:lpstr>Forma Nr.2 SB 7.2.1.1</vt:lpstr>
      <vt:lpstr>Forma Nr.2 SB 7.1.1.10</vt:lpstr>
      <vt:lpstr>Forma Nr. 2 SB 9.1.1.17</vt:lpstr>
      <vt:lpstr>Forma Nr. 2 SB 9.4.1.7</vt:lpstr>
      <vt:lpstr>Forma Nr. 2 SB 7.1.2.20</vt:lpstr>
      <vt:lpstr>Forma Nr. 2 VBD 7.2.1.1</vt:lpstr>
      <vt:lpstr>Forma Nr. 2 S 7.2.1.1</vt:lpstr>
      <vt:lpstr>Gautų FS </vt:lpstr>
      <vt:lpstr>Gautų FS Pažyma suvestinė</vt:lpstr>
      <vt:lpstr>Pažyma apie sukauptas FS</vt:lpstr>
      <vt:lpstr>Pažyma prie 9 formos </vt:lpstr>
      <vt:lpstr>Forma Nr.9</vt:lpstr>
      <vt:lpstr>Pažyma už pasl ir nuomą</vt:lpstr>
      <vt:lpstr>Forma Nr.7</vt:lpstr>
      <vt:lpstr>Suvestinė Forma Nr. B-9K</vt:lpstr>
      <vt:lpstr>TL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Nerijus Telksnys</dc:creator>
  <cp:keywords/>
  <dc:description/>
  <cp:lastModifiedBy>Gintarė Rudienė</cp:lastModifiedBy>
  <cp:lastPrinted>2023-01-16T07:55:49Z</cp:lastPrinted>
  <dcterms:created xsi:type="dcterms:W3CDTF">2022-03-30T11:04:35Z</dcterms:created>
  <dcterms:modified xsi:type="dcterms:W3CDTF">2023-01-16T07:58:32Z</dcterms:modified>
  <cp:category/>
</cp:coreProperties>
</file>